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14595" windowHeight="11730" activeTab="0"/>
  </bookViews>
  <sheets>
    <sheet name="Младшая подгруппа" sheetId="1" r:id="rId1"/>
    <sheet name="Средняя подгруппа" sheetId="2" r:id="rId2"/>
    <sheet name="Старшая подгруппа" sheetId="3" r:id="rId3"/>
  </sheets>
  <definedNames/>
  <calcPr fullCalcOnLoad="1"/>
</workbook>
</file>

<file path=xl/sharedStrings.xml><?xml version="1.0" encoding="utf-8"?>
<sst xmlns="http://schemas.openxmlformats.org/spreadsheetml/2006/main" count="233" uniqueCount="123">
  <si>
    <t>Техническое многоборье</t>
  </si>
  <si>
    <t>№</t>
  </si>
  <si>
    <t>Фамилия</t>
  </si>
  <si>
    <t>Разряд</t>
  </si>
  <si>
    <t>наименование</t>
  </si>
  <si>
    <t>оценка</t>
  </si>
  <si>
    <t xml:space="preserve">наименование </t>
  </si>
  <si>
    <t xml:space="preserve">оценка </t>
  </si>
  <si>
    <t xml:space="preserve">Баландин </t>
  </si>
  <si>
    <t>Андрей</t>
  </si>
  <si>
    <t>3 ст</t>
  </si>
  <si>
    <t>Мария</t>
  </si>
  <si>
    <t>2 ст</t>
  </si>
  <si>
    <t xml:space="preserve">Мафтуляк </t>
  </si>
  <si>
    <t>Николай</t>
  </si>
  <si>
    <t>4 ст 2 блок</t>
  </si>
  <si>
    <t xml:space="preserve">Мозговой </t>
  </si>
  <si>
    <t>Иван</t>
  </si>
  <si>
    <t>3ст</t>
  </si>
  <si>
    <t>Тонков</t>
  </si>
  <si>
    <t>Яков</t>
  </si>
  <si>
    <t>1 ст</t>
  </si>
  <si>
    <t xml:space="preserve">Ейбогин </t>
  </si>
  <si>
    <t>Тимофей</t>
  </si>
  <si>
    <t>1 блок 2 ст</t>
  </si>
  <si>
    <t xml:space="preserve">Шкодин </t>
  </si>
  <si>
    <t xml:space="preserve">Богдан </t>
  </si>
  <si>
    <t>Акмаев</t>
  </si>
  <si>
    <t>Сергей</t>
  </si>
  <si>
    <t xml:space="preserve"> Минченко</t>
  </si>
  <si>
    <t>Софья</t>
  </si>
  <si>
    <t xml:space="preserve">Головнин </t>
  </si>
  <si>
    <t>Лев</t>
  </si>
  <si>
    <t xml:space="preserve">Фефилов </t>
  </si>
  <si>
    <t>Павел</t>
  </si>
  <si>
    <t xml:space="preserve">Свиридова </t>
  </si>
  <si>
    <t>эмб+1 бл</t>
  </si>
  <si>
    <t xml:space="preserve">Сухобок </t>
  </si>
  <si>
    <t>4 шаг</t>
  </si>
  <si>
    <t>Москаленко</t>
  </si>
  <si>
    <t>Евгений</t>
  </si>
  <si>
    <t xml:space="preserve">Влад </t>
  </si>
  <si>
    <t>Корнеев</t>
  </si>
  <si>
    <t>Михаил</t>
  </si>
  <si>
    <t>Ким</t>
  </si>
  <si>
    <t>Эдуард</t>
  </si>
  <si>
    <t>Анисимова</t>
  </si>
  <si>
    <t>Маша</t>
  </si>
  <si>
    <t>3 шаг</t>
  </si>
  <si>
    <t>Романчук</t>
  </si>
  <si>
    <t>Саша</t>
  </si>
  <si>
    <t>2 шаг</t>
  </si>
  <si>
    <t>Алена</t>
  </si>
  <si>
    <t>Васильева</t>
  </si>
  <si>
    <t>Катя</t>
  </si>
  <si>
    <t>Берневек</t>
  </si>
  <si>
    <t>Данила</t>
  </si>
  <si>
    <t>Галлямов</t>
  </si>
  <si>
    <t>Марсель</t>
  </si>
  <si>
    <t>0 ш</t>
  </si>
  <si>
    <t>вид</t>
  </si>
  <si>
    <t>комп. Стоек</t>
  </si>
  <si>
    <t>средний комплекс</t>
  </si>
  <si>
    <t>сдв. Сред комп</t>
  </si>
  <si>
    <t>большой комп с доск</t>
  </si>
  <si>
    <t>5 парных связок</t>
  </si>
  <si>
    <t>жесткий вход 10</t>
  </si>
  <si>
    <t>дуйлянь 1-1</t>
  </si>
  <si>
    <t>дуйлянь 1-2</t>
  </si>
  <si>
    <t>освоб от захватов 10</t>
  </si>
  <si>
    <t xml:space="preserve">1. комплекс </t>
  </si>
  <si>
    <t>2. парная предуст. работа</t>
  </si>
  <si>
    <t>3. техника в паре</t>
  </si>
  <si>
    <t>1 тех. Дорожка</t>
  </si>
  <si>
    <t xml:space="preserve">Гордеев </t>
  </si>
  <si>
    <t>Головчинер</t>
  </si>
  <si>
    <t>Наина</t>
  </si>
  <si>
    <t xml:space="preserve">Евдохина </t>
  </si>
  <si>
    <t>Федорова</t>
  </si>
  <si>
    <t>Арина</t>
  </si>
  <si>
    <t>Карелин</t>
  </si>
  <si>
    <t xml:space="preserve">Бученков </t>
  </si>
  <si>
    <t>Миша</t>
  </si>
  <si>
    <t>Пескова</t>
  </si>
  <si>
    <t>Милена</t>
  </si>
  <si>
    <t>Сдиркова</t>
  </si>
  <si>
    <t>Людмила</t>
  </si>
  <si>
    <t>2 с подт</t>
  </si>
  <si>
    <t xml:space="preserve"> комплекс </t>
  </si>
  <si>
    <t>корот и сред дист</t>
  </si>
  <si>
    <t>переходы в ст</t>
  </si>
  <si>
    <t>Комп. ук. с отв.</t>
  </si>
  <si>
    <t>Марина</t>
  </si>
  <si>
    <t xml:space="preserve">стойки </t>
  </si>
  <si>
    <t>дорожка</t>
  </si>
  <si>
    <t>Средняя подгруппа</t>
  </si>
  <si>
    <t>балл</t>
  </si>
  <si>
    <t>сумма</t>
  </si>
  <si>
    <t>место</t>
  </si>
  <si>
    <t xml:space="preserve">4.доски </t>
  </si>
  <si>
    <t>уклоны от палки</t>
  </si>
  <si>
    <t>одиноч. атака с вых.</t>
  </si>
  <si>
    <t>сдв. сред комп</t>
  </si>
  <si>
    <t>больш. комп с доск</t>
  </si>
  <si>
    <t xml:space="preserve"> одиноч. атака с вых.</t>
  </si>
  <si>
    <t>низкие ноги</t>
  </si>
  <si>
    <t>броски, опрокид.</t>
  </si>
  <si>
    <t>итог</t>
  </si>
  <si>
    <t>Сумма</t>
  </si>
  <si>
    <t>Место</t>
  </si>
  <si>
    <t>I</t>
  </si>
  <si>
    <t>II</t>
  </si>
  <si>
    <t>III</t>
  </si>
  <si>
    <t>вне зачета</t>
  </si>
  <si>
    <t>прямой рукой</t>
  </si>
  <si>
    <t>прямой ногой</t>
  </si>
  <si>
    <t>1 тех. Дорож</t>
  </si>
  <si>
    <t>3 тех.дорож</t>
  </si>
  <si>
    <t>5 тех.дорож</t>
  </si>
  <si>
    <t>2 тех. Дорож</t>
  </si>
  <si>
    <t>сред. Комп</t>
  </si>
  <si>
    <t>4 тех. Дорож</t>
  </si>
  <si>
    <t>присвоить разряд?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</si>
</sst>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2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workbookViewId="0" topLeftCell="A10">
      <selection activeCell="K21" sqref="K21"/>
    </sheetView>
  </sheetViews>
  <sheetFormatPr defaultColWidth="9.00390625" defaultRowHeight="12.75"/>
  <cols>
    <col min="1" max="1" width="5.125" style="0" customWidth="1"/>
    <col min="2" max="2" width="14.00390625" style="0" customWidth="1"/>
    <col min="3" max="3" width="10.25390625" style="0" customWidth="1"/>
    <col min="4" max="4" width="13.00390625" style="0" customWidth="1"/>
    <col min="5" max="5" width="19.875" style="0" customWidth="1"/>
    <col min="6" max="6" width="9.875" style="32" customWidth="1"/>
    <col min="7" max="7" width="14.125" style="32" customWidth="1"/>
    <col min="8" max="8" width="8.375" style="0" customWidth="1"/>
    <col min="9" max="9" width="9.375" style="0" customWidth="1"/>
    <col min="10" max="10" width="8.00390625" style="0" customWidth="1"/>
    <col min="11" max="11" width="18.875" style="0" customWidth="1"/>
    <col min="12" max="12" width="7.625" style="0" customWidth="1"/>
    <col min="13" max="13" width="20.00390625" style="0" customWidth="1"/>
    <col min="14" max="14" width="5.375" style="0" customWidth="1"/>
    <col min="15" max="15" width="12.375" style="0" customWidth="1"/>
    <col min="16" max="16" width="31.75390625" style="0" customWidth="1"/>
    <col min="17" max="17" width="10.125" style="0" customWidth="1"/>
    <col min="18" max="18" width="19.00390625" style="0" customWidth="1"/>
    <col min="19" max="19" width="6.25390625" style="0" customWidth="1"/>
    <col min="20" max="20" width="6.00390625" style="0" customWidth="1"/>
    <col min="21" max="21" width="20.125" style="0" customWidth="1"/>
    <col min="22" max="22" width="6.75390625" style="0" customWidth="1"/>
    <col min="23" max="23" width="8.00390625" style="0" customWidth="1"/>
  </cols>
  <sheetData>
    <row r="1" ht="26.25">
      <c r="E1" s="1" t="s">
        <v>0</v>
      </c>
    </row>
    <row r="10" spans="1:15" s="21" customFormat="1" ht="18.75" customHeight="1">
      <c r="A10" s="19"/>
      <c r="B10" s="20"/>
      <c r="C10" s="20"/>
      <c r="D10" s="20"/>
      <c r="F10" s="33"/>
      <c r="G10" s="33"/>
      <c r="M10" s="19"/>
      <c r="N10" s="20"/>
      <c r="O10" s="20"/>
    </row>
    <row r="11" spans="1:48" s="26" customFormat="1" ht="21" customHeight="1">
      <c r="A11" s="23" t="s">
        <v>1</v>
      </c>
      <c r="B11" s="23" t="s">
        <v>2</v>
      </c>
      <c r="C11" s="23"/>
      <c r="D11" s="23" t="s">
        <v>3</v>
      </c>
      <c r="E11" s="27" t="s">
        <v>88</v>
      </c>
      <c r="F11" s="28"/>
      <c r="G11" s="28"/>
      <c r="H11" s="28"/>
      <c r="I11" s="27"/>
      <c r="J11" s="28"/>
      <c r="K11" s="18"/>
      <c r="L11" s="18"/>
      <c r="M11" s="23"/>
      <c r="N11" s="23"/>
      <c r="O11" s="23"/>
      <c r="P11" s="27"/>
      <c r="Q11" s="29"/>
      <c r="R11" s="23"/>
      <c r="S11" s="23"/>
      <c r="T11" s="23"/>
      <c r="U11" s="23"/>
      <c r="V11" s="23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s="6" customFormat="1" ht="21" customHeight="1">
      <c r="A12" s="14"/>
      <c r="B12" s="14"/>
      <c r="C12" s="14"/>
      <c r="D12" s="14"/>
      <c r="E12" s="14" t="s">
        <v>60</v>
      </c>
      <c r="F12" s="14" t="s">
        <v>5</v>
      </c>
      <c r="G12" s="14" t="s">
        <v>60</v>
      </c>
      <c r="H12" s="14" t="s">
        <v>7</v>
      </c>
      <c r="I12" s="14" t="s">
        <v>107</v>
      </c>
      <c r="J12" s="14" t="s">
        <v>98</v>
      </c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23" ht="36.75" customHeight="1">
      <c r="A13" s="2">
        <v>1</v>
      </c>
      <c r="B13" s="11" t="s">
        <v>85</v>
      </c>
      <c r="C13" s="11" t="s">
        <v>86</v>
      </c>
      <c r="D13" s="2">
        <v>2</v>
      </c>
      <c r="E13" s="3" t="s">
        <v>61</v>
      </c>
      <c r="F13" s="8">
        <v>5</v>
      </c>
      <c r="G13" s="8" t="s">
        <v>73</v>
      </c>
      <c r="H13" s="3">
        <v>4.5</v>
      </c>
      <c r="I13" s="41">
        <f>H13+F13</f>
        <v>9.5</v>
      </c>
      <c r="J13" s="2" t="s">
        <v>110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36.75" customHeight="1">
      <c r="A14" s="2">
        <v>2</v>
      </c>
      <c r="B14" s="11" t="s">
        <v>81</v>
      </c>
      <c r="C14" s="11" t="s">
        <v>82</v>
      </c>
      <c r="D14" s="2">
        <v>2</v>
      </c>
      <c r="E14" s="3" t="s">
        <v>61</v>
      </c>
      <c r="F14" s="8">
        <v>4.6</v>
      </c>
      <c r="G14" s="8" t="s">
        <v>73</v>
      </c>
      <c r="H14" s="3">
        <v>4.3</v>
      </c>
      <c r="I14" s="41">
        <f>H14+F14</f>
        <v>8.899999999999999</v>
      </c>
      <c r="J14" s="2" t="s">
        <v>111</v>
      </c>
      <c r="K14" s="3"/>
      <c r="L14" s="3"/>
      <c r="M14" s="2"/>
      <c r="N14" s="9"/>
      <c r="O14" s="5"/>
      <c r="P14" s="3"/>
      <c r="Q14" s="3"/>
      <c r="R14" s="3"/>
      <c r="S14" s="3"/>
      <c r="T14" s="3"/>
      <c r="U14" s="3"/>
      <c r="V14" s="3"/>
      <c r="W14" s="3"/>
    </row>
    <row r="15" spans="1:23" ht="36.75" customHeight="1">
      <c r="A15" s="2">
        <v>3</v>
      </c>
      <c r="B15" s="11" t="s">
        <v>77</v>
      </c>
      <c r="C15" s="11" t="s">
        <v>52</v>
      </c>
      <c r="D15" s="4">
        <v>0</v>
      </c>
      <c r="E15" s="3" t="s">
        <v>61</v>
      </c>
      <c r="F15" s="8">
        <v>3.8</v>
      </c>
      <c r="G15" s="8" t="s">
        <v>73</v>
      </c>
      <c r="H15" s="3">
        <v>3.7</v>
      </c>
      <c r="I15" s="41">
        <f>H15+F15</f>
        <v>7.5</v>
      </c>
      <c r="J15" s="2" t="s">
        <v>112</v>
      </c>
      <c r="K15" s="3" t="s">
        <v>122</v>
      </c>
      <c r="L15" s="3"/>
      <c r="M15" s="2"/>
      <c r="N15" s="4"/>
      <c r="O15" s="4"/>
      <c r="P15" s="3"/>
      <c r="Q15" s="3"/>
      <c r="R15" s="3"/>
      <c r="S15" s="3"/>
      <c r="T15" s="3"/>
      <c r="U15" s="3"/>
      <c r="V15" s="3"/>
      <c r="W15" s="3"/>
    </row>
    <row r="16" spans="1:48" ht="36.75" customHeight="1">
      <c r="A16" s="2">
        <v>4</v>
      </c>
      <c r="B16" s="11" t="s">
        <v>74</v>
      </c>
      <c r="C16" s="11" t="s">
        <v>41</v>
      </c>
      <c r="D16" s="4">
        <v>2</v>
      </c>
      <c r="E16" s="3" t="s">
        <v>61</v>
      </c>
      <c r="F16" s="8">
        <v>4.2</v>
      </c>
      <c r="G16" s="8" t="s">
        <v>73</v>
      </c>
      <c r="H16" s="3">
        <v>2.8</v>
      </c>
      <c r="I16" s="41">
        <f>H16+F16</f>
        <v>7</v>
      </c>
      <c r="J16" s="14">
        <v>4</v>
      </c>
      <c r="K16" s="15"/>
      <c r="L16" s="15"/>
      <c r="M16" s="14"/>
      <c r="N16" s="5"/>
      <c r="O16" s="5"/>
      <c r="P16" s="17"/>
      <c r="Q16" s="15"/>
      <c r="R16" s="15"/>
      <c r="S16" s="15"/>
      <c r="T16" s="15"/>
      <c r="U16" s="15"/>
      <c r="V16" s="15"/>
      <c r="W16" s="15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</row>
    <row r="17" spans="1:48" ht="36.75" customHeight="1">
      <c r="A17" s="2">
        <v>5</v>
      </c>
      <c r="B17" s="12" t="s">
        <v>75</v>
      </c>
      <c r="C17" s="12" t="s">
        <v>76</v>
      </c>
      <c r="D17" s="4">
        <v>2</v>
      </c>
      <c r="E17" s="3" t="s">
        <v>61</v>
      </c>
      <c r="F17" s="8">
        <v>3</v>
      </c>
      <c r="G17" s="8" t="s">
        <v>73</v>
      </c>
      <c r="H17" s="3">
        <v>3.7</v>
      </c>
      <c r="I17" s="41">
        <f>H17+F17</f>
        <v>6.7</v>
      </c>
      <c r="J17" s="14">
        <v>5</v>
      </c>
      <c r="K17" s="15"/>
      <c r="L17" s="15"/>
      <c r="M17" s="14"/>
      <c r="N17" s="5"/>
      <c r="O17" s="5"/>
      <c r="P17" s="15"/>
      <c r="Q17" s="15"/>
      <c r="R17" s="15"/>
      <c r="S17" s="15"/>
      <c r="T17" s="15"/>
      <c r="U17" s="15"/>
      <c r="V17" s="15"/>
      <c r="W17" s="15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</row>
    <row r="18" spans="1:23" ht="36.75" customHeight="1">
      <c r="A18" s="2">
        <v>6</v>
      </c>
      <c r="B18" s="11" t="s">
        <v>78</v>
      </c>
      <c r="C18" s="11" t="s">
        <v>79</v>
      </c>
      <c r="D18" s="4" t="s">
        <v>87</v>
      </c>
      <c r="E18" s="3" t="s">
        <v>61</v>
      </c>
      <c r="F18" s="8">
        <v>4.3</v>
      </c>
      <c r="G18" s="8" t="s">
        <v>73</v>
      </c>
      <c r="H18" s="3">
        <v>1.3</v>
      </c>
      <c r="I18" s="41">
        <f>H18+F18</f>
        <v>5.6</v>
      </c>
      <c r="J18" s="2">
        <v>6</v>
      </c>
      <c r="K18" s="3"/>
      <c r="L18" s="3"/>
      <c r="M18" s="2"/>
      <c r="N18" s="5"/>
      <c r="O18" s="5"/>
      <c r="P18" s="3"/>
      <c r="Q18" s="3"/>
      <c r="R18" s="3"/>
      <c r="S18" s="3"/>
      <c r="T18" s="3"/>
      <c r="U18" s="3"/>
      <c r="V18" s="3"/>
      <c r="W18" s="3"/>
    </row>
    <row r="19" spans="1:18" s="3" customFormat="1" ht="38.25" customHeight="1">
      <c r="A19" s="2">
        <v>7</v>
      </c>
      <c r="B19" s="4" t="s">
        <v>57</v>
      </c>
      <c r="C19" s="4" t="s">
        <v>58</v>
      </c>
      <c r="D19" s="48" t="s">
        <v>59</v>
      </c>
      <c r="E19" s="3" t="s">
        <v>61</v>
      </c>
      <c r="F19" s="8">
        <v>2.5</v>
      </c>
      <c r="G19" s="8" t="s">
        <v>119</v>
      </c>
      <c r="H19" s="8">
        <v>2.7</v>
      </c>
      <c r="I19" s="41">
        <f>H19+F19</f>
        <v>5.2</v>
      </c>
      <c r="J19" s="2">
        <v>7</v>
      </c>
      <c r="K19" s="8"/>
      <c r="M19" s="8"/>
      <c r="N19" s="8"/>
      <c r="O19" s="8"/>
      <c r="P19" s="8">
        <v>2</v>
      </c>
      <c r="Q19" s="8" t="e">
        <f>P19+N19+K19+H19+#REF!</f>
        <v>#REF!</v>
      </c>
      <c r="R19" s="8">
        <v>8</v>
      </c>
    </row>
    <row r="20" spans="1:10" s="3" customFormat="1" ht="36.75" customHeight="1">
      <c r="A20" s="2">
        <v>8</v>
      </c>
      <c r="B20" s="11" t="s">
        <v>83</v>
      </c>
      <c r="C20" s="11" t="s">
        <v>84</v>
      </c>
      <c r="D20" s="2">
        <v>1</v>
      </c>
      <c r="E20" s="3" t="s">
        <v>61</v>
      </c>
      <c r="F20" s="8">
        <v>4.3</v>
      </c>
      <c r="G20" s="8" t="s">
        <v>73</v>
      </c>
      <c r="H20" s="3">
        <v>0.3</v>
      </c>
      <c r="I20" s="41">
        <f>H20+F20</f>
        <v>4.6</v>
      </c>
      <c r="J20" s="2">
        <v>8</v>
      </c>
    </row>
    <row r="21" spans="1:15" s="3" customFormat="1" ht="36.75" customHeight="1">
      <c r="A21" s="2">
        <v>9</v>
      </c>
      <c r="B21" s="11" t="s">
        <v>80</v>
      </c>
      <c r="C21" s="11" t="s">
        <v>50</v>
      </c>
      <c r="D21" s="4">
        <v>1</v>
      </c>
      <c r="E21" s="3" t="s">
        <v>61</v>
      </c>
      <c r="F21" s="8">
        <v>3.7</v>
      </c>
      <c r="G21" s="8" t="s">
        <v>73</v>
      </c>
      <c r="H21" s="3">
        <v>0.5</v>
      </c>
      <c r="I21" s="41">
        <f>H21+F21</f>
        <v>4.2</v>
      </c>
      <c r="J21" s="2">
        <v>9</v>
      </c>
      <c r="M21" s="2"/>
      <c r="N21" s="9"/>
      <c r="O21" s="5"/>
    </row>
  </sheetData>
  <mergeCells count="3">
    <mergeCell ref="E11:H11"/>
    <mergeCell ref="I11:J11"/>
    <mergeCell ref="P11:Q11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C1">
      <selection activeCell="C13" sqref="A13:IV13"/>
    </sheetView>
  </sheetViews>
  <sheetFormatPr defaultColWidth="9.00390625" defaultRowHeight="12.75"/>
  <cols>
    <col min="1" max="1" width="3.00390625" style="0" bestFit="1" customWidth="1"/>
    <col min="2" max="2" width="12.00390625" style="0" customWidth="1"/>
    <col min="3" max="3" width="9.875" style="0" customWidth="1"/>
    <col min="4" max="4" width="7.875" style="0" bestFit="1" customWidth="1"/>
    <col min="5" max="5" width="12.00390625" style="0" bestFit="1" customWidth="1"/>
    <col min="6" max="6" width="4.75390625" style="0" customWidth="1"/>
    <col min="7" max="7" width="4.375" style="0" customWidth="1"/>
    <col min="8" max="8" width="12.00390625" style="0" bestFit="1" customWidth="1"/>
    <col min="9" max="9" width="4.875" style="0" customWidth="1"/>
    <col min="10" max="10" width="13.75390625" style="0" customWidth="1"/>
    <col min="11" max="11" width="6.00390625" style="0" customWidth="1"/>
    <col min="12" max="12" width="16.125" style="0" customWidth="1"/>
    <col min="13" max="13" width="5.375" style="0" customWidth="1"/>
    <col min="14" max="14" width="5.125" style="0" customWidth="1"/>
    <col min="15" max="15" width="12.75390625" style="0" bestFit="1" customWidth="1"/>
    <col min="16" max="16" width="5.625" style="0" customWidth="1"/>
    <col min="17" max="17" width="5.375" style="0" customWidth="1"/>
    <col min="18" max="18" width="4.75390625" style="0" customWidth="1"/>
  </cols>
  <sheetData>
    <row r="1" spans="3:4" ht="56.25" customHeight="1">
      <c r="C1" s="34" t="s">
        <v>95</v>
      </c>
      <c r="D1" s="34"/>
    </row>
    <row r="3" spans="1:20" s="25" customFormat="1" ht="21" customHeight="1">
      <c r="A3" s="14" t="s">
        <v>1</v>
      </c>
      <c r="B3" s="14" t="s">
        <v>2</v>
      </c>
      <c r="C3" s="14"/>
      <c r="D3" s="14" t="s">
        <v>3</v>
      </c>
      <c r="E3" s="30" t="s">
        <v>70</v>
      </c>
      <c r="F3" s="31"/>
      <c r="G3" s="31"/>
      <c r="H3" s="31"/>
      <c r="I3" s="31"/>
      <c r="J3" s="30" t="s">
        <v>71</v>
      </c>
      <c r="K3" s="31"/>
      <c r="L3" s="30" t="s">
        <v>72</v>
      </c>
      <c r="M3" s="42"/>
      <c r="N3" s="43"/>
      <c r="O3" s="14" t="s">
        <v>99</v>
      </c>
      <c r="P3" s="14"/>
      <c r="Q3" s="14"/>
      <c r="R3" s="14"/>
      <c r="S3" s="14"/>
      <c r="T3" s="44"/>
    </row>
    <row r="4" spans="1:20" s="16" customFormat="1" ht="30.75" customHeight="1">
      <c r="A4" s="22"/>
      <c r="B4" s="22"/>
      <c r="C4" s="22"/>
      <c r="D4" s="22"/>
      <c r="E4" s="22" t="s">
        <v>60</v>
      </c>
      <c r="F4" s="22" t="s">
        <v>5</v>
      </c>
      <c r="G4" s="22" t="s">
        <v>96</v>
      </c>
      <c r="H4" s="22" t="s">
        <v>60</v>
      </c>
      <c r="I4" s="22" t="s">
        <v>96</v>
      </c>
      <c r="J4" s="22" t="s">
        <v>4</v>
      </c>
      <c r="K4" s="22" t="s">
        <v>5</v>
      </c>
      <c r="L4" s="22" t="s">
        <v>6</v>
      </c>
      <c r="M4" s="22" t="s">
        <v>7</v>
      </c>
      <c r="N4" s="22" t="s">
        <v>96</v>
      </c>
      <c r="O4" s="46"/>
      <c r="P4" s="22" t="s">
        <v>96</v>
      </c>
      <c r="Q4" s="22" t="s">
        <v>97</v>
      </c>
      <c r="R4" s="22" t="s">
        <v>98</v>
      </c>
      <c r="S4" s="14"/>
      <c r="T4" s="15"/>
    </row>
    <row r="5" spans="1:20" ht="36.75" customHeight="1">
      <c r="A5" s="2">
        <v>1</v>
      </c>
      <c r="B5" s="11" t="s">
        <v>85</v>
      </c>
      <c r="C5" s="11" t="s">
        <v>92</v>
      </c>
      <c r="D5" s="47">
        <v>2</v>
      </c>
      <c r="E5" s="3" t="s">
        <v>61</v>
      </c>
      <c r="F5" s="8">
        <v>4.9</v>
      </c>
      <c r="G5" s="8">
        <v>4.9</v>
      </c>
      <c r="H5" s="8" t="s">
        <v>116</v>
      </c>
      <c r="I5" s="8">
        <v>4.8</v>
      </c>
      <c r="J5" s="3" t="s">
        <v>93</v>
      </c>
      <c r="K5" s="8">
        <v>4.8</v>
      </c>
      <c r="L5" s="8" t="s">
        <v>100</v>
      </c>
      <c r="M5" s="8">
        <v>4</v>
      </c>
      <c r="N5" s="8">
        <f>M5</f>
        <v>4</v>
      </c>
      <c r="O5" s="8" t="s">
        <v>114</v>
      </c>
      <c r="P5" s="8">
        <v>2</v>
      </c>
      <c r="Q5" s="8">
        <f>P5+N5+K5+I5+G5</f>
        <v>20.5</v>
      </c>
      <c r="R5" s="45" t="s">
        <v>113</v>
      </c>
      <c r="S5" s="3"/>
      <c r="T5" s="3"/>
    </row>
    <row r="6" spans="1:20" ht="43.5" customHeight="1">
      <c r="A6" s="2">
        <v>2</v>
      </c>
      <c r="B6" s="4" t="s">
        <v>53</v>
      </c>
      <c r="C6" s="4" t="s">
        <v>54</v>
      </c>
      <c r="D6" s="48" t="s">
        <v>51</v>
      </c>
      <c r="E6" s="3" t="s">
        <v>119</v>
      </c>
      <c r="F6" s="8">
        <v>3.9</v>
      </c>
      <c r="G6" s="8">
        <v>3.9</v>
      </c>
      <c r="H6" s="8" t="s">
        <v>117</v>
      </c>
      <c r="I6" s="8">
        <v>3.8</v>
      </c>
      <c r="J6" s="3" t="s">
        <v>90</v>
      </c>
      <c r="K6" s="8">
        <v>4.2</v>
      </c>
      <c r="L6" s="3" t="s">
        <v>100</v>
      </c>
      <c r="M6" s="8">
        <v>3.7</v>
      </c>
      <c r="N6" s="8">
        <f>M6</f>
        <v>3.7</v>
      </c>
      <c r="O6" s="8" t="s">
        <v>114</v>
      </c>
      <c r="P6" s="8">
        <v>2</v>
      </c>
      <c r="Q6" s="8">
        <f>P6+N6+K6+I6+G6</f>
        <v>17.599999999999998</v>
      </c>
      <c r="R6" s="8" t="s">
        <v>110</v>
      </c>
      <c r="S6" s="3"/>
      <c r="T6" s="3"/>
    </row>
    <row r="7" spans="1:20" ht="43.5" customHeight="1">
      <c r="A7" s="2">
        <v>3</v>
      </c>
      <c r="B7" s="4" t="s">
        <v>55</v>
      </c>
      <c r="C7" s="4" t="s">
        <v>56</v>
      </c>
      <c r="D7" s="48" t="s">
        <v>51</v>
      </c>
      <c r="E7" s="3" t="s">
        <v>119</v>
      </c>
      <c r="F7" s="8">
        <v>3.7</v>
      </c>
      <c r="G7" s="8">
        <v>3.7</v>
      </c>
      <c r="H7" s="8" t="s">
        <v>117</v>
      </c>
      <c r="I7" s="8">
        <v>3.7</v>
      </c>
      <c r="J7" s="3" t="s">
        <v>90</v>
      </c>
      <c r="K7" s="8">
        <v>3.8</v>
      </c>
      <c r="L7" s="3" t="s">
        <v>100</v>
      </c>
      <c r="M7" s="8">
        <v>3.9</v>
      </c>
      <c r="N7" s="8">
        <f>M7</f>
        <v>3.9</v>
      </c>
      <c r="O7" s="8" t="s">
        <v>114</v>
      </c>
      <c r="P7" s="8">
        <v>2</v>
      </c>
      <c r="Q7" s="8">
        <f>P7+N7+K7+I7+G7</f>
        <v>17.099999999999998</v>
      </c>
      <c r="R7" s="8" t="s">
        <v>111</v>
      </c>
      <c r="S7" s="3"/>
      <c r="T7" s="3"/>
    </row>
    <row r="8" spans="1:20" ht="43.5" customHeight="1">
      <c r="A8" s="2">
        <v>4</v>
      </c>
      <c r="B8" s="9" t="s">
        <v>44</v>
      </c>
      <c r="C8" s="5" t="s">
        <v>45</v>
      </c>
      <c r="D8" s="48" t="s">
        <v>38</v>
      </c>
      <c r="E8" s="3" t="s">
        <v>120</v>
      </c>
      <c r="F8" s="8">
        <v>6</v>
      </c>
      <c r="G8" s="8">
        <f>F8/2</f>
        <v>3</v>
      </c>
      <c r="H8" s="8" t="s">
        <v>94</v>
      </c>
      <c r="I8" s="8">
        <v>4.6</v>
      </c>
      <c r="J8" s="3" t="s">
        <v>91</v>
      </c>
      <c r="K8" s="8">
        <v>4.5</v>
      </c>
      <c r="L8" s="3" t="s">
        <v>101</v>
      </c>
      <c r="M8" s="8">
        <v>5.8</v>
      </c>
      <c r="N8" s="8">
        <f>M8/2</f>
        <v>2.9</v>
      </c>
      <c r="O8" s="3" t="s">
        <v>115</v>
      </c>
      <c r="P8" s="8">
        <v>2</v>
      </c>
      <c r="Q8" s="8">
        <f>P8+N8+K8+I8+G8</f>
        <v>17</v>
      </c>
      <c r="R8" s="8" t="s">
        <v>112</v>
      </c>
      <c r="S8" s="3"/>
      <c r="T8" s="3"/>
    </row>
    <row r="9" spans="1:20" ht="43.5" customHeight="1">
      <c r="A9" s="2">
        <v>5</v>
      </c>
      <c r="B9" s="9" t="s">
        <v>46</v>
      </c>
      <c r="C9" s="5" t="s">
        <v>47</v>
      </c>
      <c r="D9" s="48" t="s">
        <v>48</v>
      </c>
      <c r="E9" s="3" t="s">
        <v>121</v>
      </c>
      <c r="F9" s="8">
        <v>3.9</v>
      </c>
      <c r="G9" s="8">
        <v>3.9</v>
      </c>
      <c r="H9" s="8" t="s">
        <v>118</v>
      </c>
      <c r="I9" s="8">
        <v>3.7</v>
      </c>
      <c r="J9" s="3" t="s">
        <v>65</v>
      </c>
      <c r="K9" s="8">
        <v>3.7</v>
      </c>
      <c r="L9" s="3" t="s">
        <v>100</v>
      </c>
      <c r="M9" s="8">
        <v>3.4</v>
      </c>
      <c r="N9" s="8">
        <f>M9</f>
        <v>3.4</v>
      </c>
      <c r="O9" s="8" t="s">
        <v>114</v>
      </c>
      <c r="P9" s="8">
        <v>2</v>
      </c>
      <c r="Q9" s="8">
        <f>P9+N9+K9+I9+G9</f>
        <v>16.7</v>
      </c>
      <c r="R9" s="8">
        <v>4</v>
      </c>
      <c r="S9" s="3"/>
      <c r="T9" s="3"/>
    </row>
    <row r="10" spans="1:20" ht="43.5" customHeight="1">
      <c r="A10" s="2">
        <v>6</v>
      </c>
      <c r="B10" s="4" t="s">
        <v>49</v>
      </c>
      <c r="C10" s="4" t="s">
        <v>50</v>
      </c>
      <c r="D10" s="48" t="s">
        <v>51</v>
      </c>
      <c r="E10" s="3" t="s">
        <v>119</v>
      </c>
      <c r="F10" s="8">
        <v>3.9</v>
      </c>
      <c r="G10" s="8">
        <v>3.9</v>
      </c>
      <c r="H10" s="8" t="s">
        <v>117</v>
      </c>
      <c r="I10" s="8">
        <v>3.2</v>
      </c>
      <c r="J10" s="3" t="s">
        <v>90</v>
      </c>
      <c r="K10" s="8">
        <v>3.2</v>
      </c>
      <c r="L10" s="3" t="s">
        <v>100</v>
      </c>
      <c r="M10" s="8">
        <v>3.4</v>
      </c>
      <c r="N10" s="8">
        <f>M10</f>
        <v>3.4</v>
      </c>
      <c r="O10" s="8" t="s">
        <v>114</v>
      </c>
      <c r="P10" s="8">
        <v>2</v>
      </c>
      <c r="Q10" s="8">
        <f>P10+N10+K10+I10+G10</f>
        <v>15.700000000000001</v>
      </c>
      <c r="R10" s="8">
        <v>5</v>
      </c>
      <c r="S10" s="3"/>
      <c r="T10" s="3"/>
    </row>
    <row r="11" spans="1:20" ht="43.5" customHeight="1">
      <c r="A11" s="2">
        <v>7</v>
      </c>
      <c r="B11" s="9" t="s">
        <v>37</v>
      </c>
      <c r="C11" s="5" t="s">
        <v>23</v>
      </c>
      <c r="D11" s="48" t="s">
        <v>38</v>
      </c>
      <c r="E11" s="3" t="s">
        <v>120</v>
      </c>
      <c r="F11" s="8">
        <v>5.9</v>
      </c>
      <c r="G11" s="8">
        <f>F11/2</f>
        <v>2.95</v>
      </c>
      <c r="H11" s="8" t="s">
        <v>94</v>
      </c>
      <c r="I11" s="8">
        <v>4.8</v>
      </c>
      <c r="J11" s="3" t="s">
        <v>91</v>
      </c>
      <c r="K11" s="8">
        <v>2.7</v>
      </c>
      <c r="L11" s="3" t="s">
        <v>101</v>
      </c>
      <c r="M11" s="8">
        <v>5.7</v>
      </c>
      <c r="N11" s="8">
        <f>M11/2</f>
        <v>2.85</v>
      </c>
      <c r="O11" s="3" t="s">
        <v>115</v>
      </c>
      <c r="P11" s="8">
        <v>2</v>
      </c>
      <c r="Q11" s="8">
        <f>P11+N11+K11+I11+G11</f>
        <v>15.3</v>
      </c>
      <c r="R11" s="8">
        <v>6</v>
      </c>
      <c r="S11" s="3"/>
      <c r="T11" s="3"/>
    </row>
    <row r="12" spans="1:20" ht="43.5" customHeight="1">
      <c r="A12" s="2">
        <v>8</v>
      </c>
      <c r="B12" s="9" t="s">
        <v>42</v>
      </c>
      <c r="C12" s="5" t="s">
        <v>43</v>
      </c>
      <c r="D12" s="48" t="s">
        <v>38</v>
      </c>
      <c r="E12" s="3" t="s">
        <v>120</v>
      </c>
      <c r="F12" s="8">
        <v>4.8</v>
      </c>
      <c r="G12" s="8">
        <f>F12/2</f>
        <v>2.4</v>
      </c>
      <c r="H12" s="8" t="s">
        <v>94</v>
      </c>
      <c r="I12" s="8">
        <v>4.7</v>
      </c>
      <c r="J12" s="3" t="s">
        <v>91</v>
      </c>
      <c r="K12" s="8">
        <v>3.9</v>
      </c>
      <c r="L12" s="3" t="s">
        <v>101</v>
      </c>
      <c r="M12" s="8">
        <v>6.2</v>
      </c>
      <c r="N12" s="8">
        <f>M12/2</f>
        <v>3.1</v>
      </c>
      <c r="O12" s="3" t="s">
        <v>115</v>
      </c>
      <c r="P12" s="8">
        <v>0</v>
      </c>
      <c r="Q12" s="8">
        <f>P12+N12+K12+I12+G12</f>
        <v>14.1</v>
      </c>
      <c r="R12" s="8">
        <v>7</v>
      </c>
      <c r="S12" s="3"/>
      <c r="T12" s="3"/>
    </row>
  </sheetData>
  <mergeCells count="3">
    <mergeCell ref="L3:M3"/>
    <mergeCell ref="J3:K3"/>
    <mergeCell ref="E3:I3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4" sqref="A14"/>
    </sheetView>
  </sheetViews>
  <sheetFormatPr defaultColWidth="9.00390625" defaultRowHeight="12.75"/>
  <cols>
    <col min="1" max="1" width="3.00390625" style="0" bestFit="1" customWidth="1"/>
    <col min="2" max="2" width="13.125" style="0" customWidth="1"/>
    <col min="3" max="3" width="10.625" style="0" bestFit="1" customWidth="1"/>
    <col min="4" max="4" width="11.25390625" style="0" customWidth="1"/>
    <col min="5" max="5" width="17.75390625" style="0" customWidth="1"/>
    <col min="6" max="6" width="4.625" style="0" customWidth="1"/>
    <col min="7" max="7" width="3.00390625" style="0" bestFit="1" customWidth="1"/>
    <col min="8" max="8" width="3.375" style="0" customWidth="1"/>
    <col min="9" max="9" width="5.375" style="0" customWidth="1"/>
    <col min="10" max="10" width="16.375" style="0" bestFit="1" customWidth="1"/>
    <col min="11" max="11" width="4.375" style="0" customWidth="1"/>
    <col min="12" max="12" width="19.75390625" style="0" bestFit="1" customWidth="1"/>
    <col min="13" max="13" width="8.25390625" style="0" bestFit="1" customWidth="1"/>
    <col min="14" max="14" width="7.00390625" style="0" bestFit="1" customWidth="1"/>
  </cols>
  <sheetData>
    <row r="1" spans="1:15" s="25" customFormat="1" ht="31.5" customHeight="1">
      <c r="A1" s="23" t="s">
        <v>1</v>
      </c>
      <c r="B1" s="23" t="s">
        <v>2</v>
      </c>
      <c r="C1" s="23"/>
      <c r="D1" s="23" t="s">
        <v>3</v>
      </c>
      <c r="E1" s="27" t="s">
        <v>70</v>
      </c>
      <c r="F1" s="28"/>
      <c r="G1" s="28"/>
      <c r="H1" s="28"/>
      <c r="I1" s="18"/>
      <c r="J1" s="27" t="s">
        <v>71</v>
      </c>
      <c r="K1" s="28"/>
      <c r="L1" s="27" t="s">
        <v>72</v>
      </c>
      <c r="M1" s="29"/>
      <c r="N1" s="14" t="s">
        <v>108</v>
      </c>
      <c r="O1" s="14" t="s">
        <v>109</v>
      </c>
    </row>
    <row r="2" spans="1:15" s="16" customFormat="1" ht="42" customHeight="1">
      <c r="A2" s="14"/>
      <c r="B2" s="14"/>
      <c r="C2" s="14"/>
      <c r="D2" s="14"/>
      <c r="E2" s="14" t="s">
        <v>60</v>
      </c>
      <c r="F2" s="35" t="s">
        <v>5</v>
      </c>
      <c r="G2" s="36"/>
      <c r="H2" s="37"/>
      <c r="I2" s="38" t="s">
        <v>96</v>
      </c>
      <c r="J2" s="14" t="s">
        <v>4</v>
      </c>
      <c r="K2" s="22" t="s">
        <v>5</v>
      </c>
      <c r="L2" s="14" t="s">
        <v>6</v>
      </c>
      <c r="M2" s="14" t="s">
        <v>7</v>
      </c>
      <c r="N2" s="15"/>
      <c r="O2" s="15"/>
    </row>
    <row r="3" spans="1:15" ht="41.25" customHeight="1">
      <c r="A3" s="2">
        <v>1</v>
      </c>
      <c r="B3" s="10" t="s">
        <v>33</v>
      </c>
      <c r="C3" s="10" t="s">
        <v>34</v>
      </c>
      <c r="D3" s="10" t="s">
        <v>12</v>
      </c>
      <c r="E3" s="3" t="s">
        <v>103</v>
      </c>
      <c r="F3" s="8">
        <v>6.5</v>
      </c>
      <c r="G3" s="8">
        <v>4</v>
      </c>
      <c r="H3" s="8">
        <v>8</v>
      </c>
      <c r="I3" s="40">
        <f>(F3+G3+H3)/3</f>
        <v>6.166666666666667</v>
      </c>
      <c r="J3" s="3" t="s">
        <v>67</v>
      </c>
      <c r="K3" s="8">
        <v>6.5</v>
      </c>
      <c r="L3" s="3" t="s">
        <v>106</v>
      </c>
      <c r="M3" s="8">
        <v>7.5</v>
      </c>
      <c r="N3" s="39">
        <f>M3+K3+I3</f>
        <v>20.166666666666668</v>
      </c>
      <c r="O3" s="2" t="s">
        <v>110</v>
      </c>
    </row>
    <row r="4" spans="1:15" ht="41.25" customHeight="1">
      <c r="A4" s="2">
        <v>2</v>
      </c>
      <c r="B4" s="9" t="s">
        <v>8</v>
      </c>
      <c r="C4" s="5" t="s">
        <v>9</v>
      </c>
      <c r="D4" s="4" t="s">
        <v>10</v>
      </c>
      <c r="E4" s="3" t="s">
        <v>64</v>
      </c>
      <c r="F4" s="8">
        <v>3</v>
      </c>
      <c r="G4" s="8">
        <v>10</v>
      </c>
      <c r="H4" s="8"/>
      <c r="I4" s="40">
        <f>(G4+F4)/2</f>
        <v>6.5</v>
      </c>
      <c r="J4" s="3" t="s">
        <v>68</v>
      </c>
      <c r="K4" s="8">
        <v>6.5</v>
      </c>
      <c r="L4" s="7" t="s">
        <v>105</v>
      </c>
      <c r="M4" s="8">
        <v>6</v>
      </c>
      <c r="N4" s="39">
        <f aca="true" t="shared" si="0" ref="N4:N14">M4+K4+I4</f>
        <v>19</v>
      </c>
      <c r="O4" s="2" t="s">
        <v>111</v>
      </c>
    </row>
    <row r="5" spans="1:15" ht="41.25" customHeight="1">
      <c r="A5" s="2">
        <v>3</v>
      </c>
      <c r="B5" s="9" t="s">
        <v>13</v>
      </c>
      <c r="C5" s="5" t="s">
        <v>14</v>
      </c>
      <c r="D5" s="4" t="s">
        <v>15</v>
      </c>
      <c r="E5" s="3" t="s">
        <v>63</v>
      </c>
      <c r="F5" s="8">
        <v>7.5</v>
      </c>
      <c r="G5" s="8"/>
      <c r="H5" s="8"/>
      <c r="I5" s="40">
        <f>F5</f>
        <v>7.5</v>
      </c>
      <c r="J5" s="3" t="s">
        <v>67</v>
      </c>
      <c r="K5" s="3">
        <v>4</v>
      </c>
      <c r="L5" s="7" t="s">
        <v>105</v>
      </c>
      <c r="M5" s="8">
        <v>6</v>
      </c>
      <c r="N5" s="39">
        <f>M5+K5+I5</f>
        <v>17.5</v>
      </c>
      <c r="O5" s="2" t="s">
        <v>112</v>
      </c>
    </row>
    <row r="6" spans="1:15" ht="41.25" customHeight="1">
      <c r="A6" s="2">
        <v>4</v>
      </c>
      <c r="B6" s="9" t="s">
        <v>35</v>
      </c>
      <c r="C6" s="5" t="s">
        <v>11</v>
      </c>
      <c r="D6" s="5" t="s">
        <v>36</v>
      </c>
      <c r="E6" s="3" t="s">
        <v>62</v>
      </c>
      <c r="F6" s="8">
        <v>6.5</v>
      </c>
      <c r="G6" s="8"/>
      <c r="H6" s="8"/>
      <c r="I6" s="40">
        <f>F6</f>
        <v>6.5</v>
      </c>
      <c r="J6" s="3" t="s">
        <v>89</v>
      </c>
      <c r="K6" s="8">
        <v>5</v>
      </c>
      <c r="L6" s="3" t="s">
        <v>104</v>
      </c>
      <c r="M6" s="8">
        <v>6</v>
      </c>
      <c r="N6" s="39">
        <f t="shared" si="0"/>
        <v>17.5</v>
      </c>
      <c r="O6" s="2" t="s">
        <v>112</v>
      </c>
    </row>
    <row r="7" spans="1:15" ht="41.25" customHeight="1">
      <c r="A7" s="2">
        <v>5</v>
      </c>
      <c r="B7" s="9" t="s">
        <v>39</v>
      </c>
      <c r="C7" s="5" t="s">
        <v>40</v>
      </c>
      <c r="D7" s="5" t="s">
        <v>36</v>
      </c>
      <c r="E7" s="3" t="s">
        <v>62</v>
      </c>
      <c r="F7" s="8">
        <v>5.5</v>
      </c>
      <c r="G7" s="8"/>
      <c r="H7" s="8"/>
      <c r="I7" s="40">
        <f>F7</f>
        <v>5.5</v>
      </c>
      <c r="J7" s="3" t="s">
        <v>89</v>
      </c>
      <c r="K7" s="8">
        <v>4</v>
      </c>
      <c r="L7" s="3" t="s">
        <v>104</v>
      </c>
      <c r="M7" s="8">
        <v>8</v>
      </c>
      <c r="N7" s="39">
        <f t="shared" si="0"/>
        <v>17.5</v>
      </c>
      <c r="O7" s="2" t="s">
        <v>112</v>
      </c>
    </row>
    <row r="8" spans="1:15" ht="41.25" customHeight="1">
      <c r="A8" s="2">
        <v>6</v>
      </c>
      <c r="B8" s="9" t="s">
        <v>22</v>
      </c>
      <c r="C8" s="5" t="s">
        <v>23</v>
      </c>
      <c r="D8" s="5" t="s">
        <v>24</v>
      </c>
      <c r="E8" s="3" t="s">
        <v>63</v>
      </c>
      <c r="F8" s="8">
        <v>5.8</v>
      </c>
      <c r="G8" s="8"/>
      <c r="H8" s="8"/>
      <c r="I8" s="40">
        <f>F8</f>
        <v>5.8</v>
      </c>
      <c r="J8" s="3" t="s">
        <v>66</v>
      </c>
      <c r="K8" s="8">
        <v>5.5</v>
      </c>
      <c r="L8" s="3" t="s">
        <v>69</v>
      </c>
      <c r="M8" s="8">
        <v>6</v>
      </c>
      <c r="N8" s="39">
        <f t="shared" si="0"/>
        <v>17.3</v>
      </c>
      <c r="O8" s="2">
        <v>4</v>
      </c>
    </row>
    <row r="9" spans="1:15" ht="41.25" customHeight="1">
      <c r="A9" s="2">
        <v>7</v>
      </c>
      <c r="B9" s="9" t="s">
        <v>31</v>
      </c>
      <c r="C9" s="5" t="s">
        <v>32</v>
      </c>
      <c r="D9" s="4" t="s">
        <v>21</v>
      </c>
      <c r="E9" s="3" t="s">
        <v>102</v>
      </c>
      <c r="F9" s="8">
        <v>5.8</v>
      </c>
      <c r="G9" s="8"/>
      <c r="H9" s="8"/>
      <c r="I9" s="40">
        <f>F9</f>
        <v>5.8</v>
      </c>
      <c r="J9" s="3" t="s">
        <v>66</v>
      </c>
      <c r="K9" s="8">
        <v>5.5</v>
      </c>
      <c r="L9" s="3" t="s">
        <v>69</v>
      </c>
      <c r="M9" s="8">
        <v>6</v>
      </c>
      <c r="N9" s="39">
        <f t="shared" si="0"/>
        <v>17.3</v>
      </c>
      <c r="O9" s="2">
        <v>4</v>
      </c>
    </row>
    <row r="10" spans="1:15" ht="41.25" customHeight="1">
      <c r="A10" s="2">
        <v>8</v>
      </c>
      <c r="B10" s="9" t="s">
        <v>27</v>
      </c>
      <c r="C10" s="5" t="s">
        <v>28</v>
      </c>
      <c r="D10" s="5" t="s">
        <v>24</v>
      </c>
      <c r="E10" s="3" t="s">
        <v>63</v>
      </c>
      <c r="F10" s="8">
        <v>5</v>
      </c>
      <c r="G10" s="8"/>
      <c r="H10" s="8"/>
      <c r="I10" s="40">
        <f>F10</f>
        <v>5</v>
      </c>
      <c r="J10" s="3" t="s">
        <v>66</v>
      </c>
      <c r="K10" s="8">
        <v>5.5</v>
      </c>
      <c r="L10" s="3" t="s">
        <v>69</v>
      </c>
      <c r="M10" s="8">
        <v>5.5</v>
      </c>
      <c r="N10" s="39">
        <f t="shared" si="0"/>
        <v>16</v>
      </c>
      <c r="O10" s="2">
        <v>5</v>
      </c>
    </row>
    <row r="11" spans="1:15" ht="41.25" customHeight="1">
      <c r="A11" s="2">
        <v>9</v>
      </c>
      <c r="B11" s="9" t="s">
        <v>16</v>
      </c>
      <c r="C11" s="5" t="s">
        <v>17</v>
      </c>
      <c r="D11" s="4" t="s">
        <v>18</v>
      </c>
      <c r="E11" s="3" t="s">
        <v>63</v>
      </c>
      <c r="F11" s="8">
        <v>7</v>
      </c>
      <c r="G11" s="8"/>
      <c r="H11" s="8"/>
      <c r="I11" s="40">
        <f>F11</f>
        <v>7</v>
      </c>
      <c r="J11" s="3" t="s">
        <v>67</v>
      </c>
      <c r="K11" s="8">
        <v>4</v>
      </c>
      <c r="L11" s="7" t="s">
        <v>105</v>
      </c>
      <c r="M11" s="8">
        <v>5</v>
      </c>
      <c r="N11" s="39">
        <f t="shared" si="0"/>
        <v>16</v>
      </c>
      <c r="O11" s="2">
        <v>5</v>
      </c>
    </row>
    <row r="12" spans="1:15" ht="41.25" customHeight="1">
      <c r="A12" s="2">
        <v>10</v>
      </c>
      <c r="B12" s="9" t="s">
        <v>19</v>
      </c>
      <c r="C12" s="5" t="s">
        <v>20</v>
      </c>
      <c r="D12" s="5" t="s">
        <v>21</v>
      </c>
      <c r="E12" s="3" t="s">
        <v>62</v>
      </c>
      <c r="F12" s="8">
        <v>6</v>
      </c>
      <c r="G12" s="8"/>
      <c r="H12" s="8"/>
      <c r="I12" s="40">
        <f>F12</f>
        <v>6</v>
      </c>
      <c r="J12" s="3" t="s">
        <v>66</v>
      </c>
      <c r="K12" s="8">
        <v>4</v>
      </c>
      <c r="L12" s="3" t="s">
        <v>69</v>
      </c>
      <c r="M12" s="8">
        <v>4</v>
      </c>
      <c r="N12" s="39">
        <f t="shared" si="0"/>
        <v>14</v>
      </c>
      <c r="O12" s="2">
        <v>6</v>
      </c>
    </row>
    <row r="13" spans="1:15" ht="41.25" customHeight="1">
      <c r="A13" s="2">
        <v>11</v>
      </c>
      <c r="B13" s="9" t="s">
        <v>29</v>
      </c>
      <c r="C13" s="4" t="s">
        <v>30</v>
      </c>
      <c r="D13" s="4" t="s">
        <v>21</v>
      </c>
      <c r="E13" s="3" t="s">
        <v>62</v>
      </c>
      <c r="F13" s="8">
        <v>4.5</v>
      </c>
      <c r="G13" s="8"/>
      <c r="H13" s="8"/>
      <c r="I13" s="40">
        <f>F13</f>
        <v>4.5</v>
      </c>
      <c r="J13" s="3" t="s">
        <v>66</v>
      </c>
      <c r="K13" s="8">
        <v>4</v>
      </c>
      <c r="L13" s="3" t="s">
        <v>69</v>
      </c>
      <c r="M13" s="8">
        <v>5</v>
      </c>
      <c r="N13" s="39">
        <f t="shared" si="0"/>
        <v>13.5</v>
      </c>
      <c r="O13" s="2">
        <v>7</v>
      </c>
    </row>
    <row r="14" spans="1:15" ht="41.25" customHeight="1">
      <c r="A14" s="2">
        <v>12</v>
      </c>
      <c r="B14" s="9" t="s">
        <v>25</v>
      </c>
      <c r="C14" s="5" t="s">
        <v>26</v>
      </c>
      <c r="D14" s="5" t="s">
        <v>21</v>
      </c>
      <c r="E14" s="3" t="s">
        <v>62</v>
      </c>
      <c r="F14" s="8">
        <v>5</v>
      </c>
      <c r="G14" s="8"/>
      <c r="H14" s="8"/>
      <c r="I14" s="40">
        <f>F14</f>
        <v>5</v>
      </c>
      <c r="J14" s="3" t="s">
        <v>66</v>
      </c>
      <c r="K14" s="8">
        <v>0</v>
      </c>
      <c r="L14" s="3" t="s">
        <v>69</v>
      </c>
      <c r="M14" s="8">
        <v>4</v>
      </c>
      <c r="N14" s="39">
        <f t="shared" si="0"/>
        <v>9</v>
      </c>
      <c r="O14" s="2">
        <v>8</v>
      </c>
    </row>
  </sheetData>
  <mergeCells count="4">
    <mergeCell ref="E1:H1"/>
    <mergeCell ref="J1:K1"/>
    <mergeCell ref="L1:M1"/>
    <mergeCell ref="F2:H2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2016-04-26T07:15:02Z</cp:lastPrinted>
  <dcterms:created xsi:type="dcterms:W3CDTF">2016-04-21T05:35:28Z</dcterms:created>
  <dcterms:modified xsi:type="dcterms:W3CDTF">2016-04-26T07:17:31Z</dcterms:modified>
  <cp:category/>
  <cp:version/>
  <cp:contentType/>
  <cp:contentStatus/>
</cp:coreProperties>
</file>