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12840" activeTab="0"/>
  </bookViews>
  <sheets>
    <sheet name="1 этап" sheetId="1" r:id="rId1"/>
    <sheet name="2 этап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<sst xmlns="http://schemas.openxmlformats.org/spreadsheetml/2006/main" count="79" uniqueCount="59">
  <si>
    <t>Соревнования по гимнастике 29 февраля 2016</t>
  </si>
  <si>
    <t>Средняя+старшая группы</t>
  </si>
  <si>
    <t>1 этап- дорожка поэлементно</t>
  </si>
  <si>
    <t>2 этап- дорожка в целом - 10 баллов</t>
  </si>
  <si>
    <t>эл-ты повыш сложности - 2 б</t>
  </si>
  <si>
    <t>№</t>
  </si>
  <si>
    <t>ФИ</t>
  </si>
  <si>
    <t>Колесо</t>
  </si>
  <si>
    <t>шпагат л</t>
  </si>
  <si>
    <t>шпагат прям</t>
  </si>
  <si>
    <t>кувырок</t>
  </si>
  <si>
    <t>березка</t>
  </si>
  <si>
    <t>угол</t>
  </si>
  <si>
    <t>пер. назад</t>
  </si>
  <si>
    <t>перек вперед из пс</t>
  </si>
  <si>
    <t>мост принять</t>
  </si>
  <si>
    <t>сам мост</t>
  </si>
  <si>
    <t>перек наз из пс</t>
  </si>
  <si>
    <t>бок перек</t>
  </si>
  <si>
    <t>перекат через преп</t>
  </si>
  <si>
    <t>рондат</t>
  </si>
  <si>
    <t xml:space="preserve">кув назад с вых на 2 </t>
  </si>
  <si>
    <t>подъем разг</t>
  </si>
  <si>
    <t>Ейбогин Тимофей</t>
  </si>
  <si>
    <t>Тонков Яша</t>
  </si>
  <si>
    <t>Шкодин Богдан</t>
  </si>
  <si>
    <t>Акмаев Сергей</t>
  </si>
  <si>
    <t>Минченко Соня</t>
  </si>
  <si>
    <t>Головнин Лев</t>
  </si>
  <si>
    <t>Свиридова Маша</t>
  </si>
  <si>
    <t>Сухобок Тимофей</t>
  </si>
  <si>
    <t>Москаленко Женя</t>
  </si>
  <si>
    <t>Трифанков Влад</t>
  </si>
  <si>
    <t>Корнеев Миша</t>
  </si>
  <si>
    <t>Ким Эдик</t>
  </si>
  <si>
    <t>Жмуркин Дима</t>
  </si>
  <si>
    <t>Анисимова  Алена</t>
  </si>
  <si>
    <t>Васильева Катя</t>
  </si>
  <si>
    <t>Берневек Данила</t>
  </si>
  <si>
    <t>Анисимова Маша</t>
  </si>
  <si>
    <t>Галлямов Марсель</t>
  </si>
  <si>
    <t>Саша</t>
  </si>
  <si>
    <t>дорожка на полу</t>
  </si>
  <si>
    <t xml:space="preserve">Дорожка кув 3 подряд </t>
  </si>
  <si>
    <t>средняя группа</t>
  </si>
  <si>
    <t>Баландин Андрей</t>
  </si>
  <si>
    <t>Фефилов Павел</t>
  </si>
  <si>
    <t>сумма</t>
  </si>
  <si>
    <t>2 этап</t>
  </si>
  <si>
    <t xml:space="preserve">1 с </t>
  </si>
  <si>
    <t xml:space="preserve">2 с </t>
  </si>
  <si>
    <t>сред</t>
  </si>
  <si>
    <t>3 этап</t>
  </si>
  <si>
    <t>перек через преп</t>
  </si>
  <si>
    <t>кув назад с вых не 2 руки</t>
  </si>
  <si>
    <t>длин кув</t>
  </si>
  <si>
    <t>Итог сумма</t>
  </si>
  <si>
    <t>вне зачета</t>
  </si>
  <si>
    <t>Старшая группа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</si>
</sst>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\ _₽_-;_-@_-"/>
    <numFmt numFmtId="165" formatCode="_-* #,##0.0\ _₽_-;\-* #,##0.0\ _₽_-;_-* &quot;-&quot;??\ _₽_-;_-@_-"/>
    <numFmt numFmtId="166" formatCode="_-* #,##0\ _₽_-;\-* #,##0\ _₽_-;_-* &quot;-&quot;??\ _₽_-;_-@_-"/>
  </numFmts>
  <fonts count="17">
    <font>
      <sz val="10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4"/>
      <color indexed="6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63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b/>
      <i/>
      <sz val="10"/>
      <color indexed="63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43" fontId="10" fillId="0" borderId="1" xfId="18" applyNumberFormat="1" applyFont="1" applyBorder="1" applyAlignment="1">
      <alignment horizontal="center"/>
    </xf>
    <xf numFmtId="43" fontId="9" fillId="0" borderId="1" xfId="18" applyNumberFormat="1" applyFont="1" applyFill="1" applyBorder="1" applyAlignment="1">
      <alignment horizontal="center"/>
    </xf>
    <xf numFmtId="43" fontId="10" fillId="0" borderId="0" xfId="18" applyNumberFormat="1" applyFont="1" applyAlignment="1">
      <alignment horizontal="center"/>
    </xf>
    <xf numFmtId="43" fontId="9" fillId="0" borderId="1" xfId="18" applyNumberFormat="1" applyFont="1" applyBorder="1" applyAlignment="1">
      <alignment horizontal="center"/>
    </xf>
    <xf numFmtId="4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166" fontId="10" fillId="0" borderId="1" xfId="18" applyNumberFormat="1" applyFont="1" applyBorder="1" applyAlignment="1">
      <alignment horizontal="center"/>
    </xf>
    <xf numFmtId="166" fontId="12" fillId="0" borderId="1" xfId="18" applyNumberFormat="1" applyFont="1" applyBorder="1" applyAlignment="1">
      <alignment horizontal="center"/>
    </xf>
    <xf numFmtId="43" fontId="13" fillId="0" borderId="1" xfId="18" applyNumberFormat="1" applyFont="1" applyFill="1" applyBorder="1" applyAlignment="1">
      <alignment horizontal="center"/>
    </xf>
    <xf numFmtId="43" fontId="12" fillId="0" borderId="1" xfId="18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3" fontId="1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43" fontId="10" fillId="2" borderId="1" xfId="18" applyNumberFormat="1" applyFont="1" applyFill="1" applyBorder="1" applyAlignment="1">
      <alignment horizontal="center"/>
    </xf>
    <xf numFmtId="43" fontId="10" fillId="2" borderId="1" xfId="0" applyNumberFormat="1" applyFont="1" applyFill="1" applyBorder="1" applyAlignment="1">
      <alignment horizontal="center"/>
    </xf>
    <xf numFmtId="43" fontId="12" fillId="2" borderId="1" xfId="18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12" fillId="2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3" fontId="11" fillId="0" borderId="3" xfId="18" applyNumberFormat="1" applyFont="1" applyBorder="1" applyAlignment="1">
      <alignment horizontal="center"/>
    </xf>
    <xf numFmtId="43" fontId="11" fillId="0" borderId="0" xfId="18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workbookViewId="0" topLeftCell="I3">
      <selection activeCell="R8" sqref="R8"/>
    </sheetView>
  </sheetViews>
  <sheetFormatPr defaultColWidth="9.00390625" defaultRowHeight="12.75"/>
  <cols>
    <col min="1" max="1" width="7.00390625" style="19" customWidth="1"/>
    <col min="2" max="2" width="21.00390625" style="19" customWidth="1"/>
    <col min="3" max="10" width="7.625" style="19" bestFit="1" customWidth="1"/>
    <col min="11" max="11" width="7.75390625" style="19" customWidth="1"/>
    <col min="12" max="13" width="7.00390625" style="19" bestFit="1" customWidth="1"/>
    <col min="14" max="14" width="7.00390625" style="19" customWidth="1"/>
    <col min="15" max="15" width="7.875" style="19" customWidth="1"/>
    <col min="16" max="17" width="7.00390625" style="19" customWidth="1"/>
    <col min="18" max="18" width="7.00390625" style="19" bestFit="1" customWidth="1"/>
    <col min="19" max="19" width="7.375" style="19" customWidth="1"/>
    <col min="20" max="20" width="7.25390625" style="19" customWidth="1"/>
    <col min="21" max="21" width="7.375" style="19" customWidth="1"/>
    <col min="22" max="22" width="7.625" style="19" customWidth="1"/>
    <col min="23" max="23" width="8.375" style="19" customWidth="1"/>
    <col min="24" max="24" width="8.00390625" style="19" customWidth="1"/>
    <col min="25" max="16384" width="9.125" style="19" customWidth="1"/>
  </cols>
  <sheetData>
    <row r="1" ht="20.25">
      <c r="C1" s="45" t="s">
        <v>0</v>
      </c>
    </row>
    <row r="2" spans="6:11" ht="20.25">
      <c r="F2" s="23"/>
      <c r="G2" s="23"/>
      <c r="H2" s="23"/>
      <c r="I2" s="23"/>
      <c r="J2" s="45" t="s">
        <v>58</v>
      </c>
      <c r="K2" s="23"/>
    </row>
    <row r="3" spans="1:23" ht="23.25" customHeight="1">
      <c r="A3" s="20"/>
      <c r="B3" s="20"/>
      <c r="C3" s="49" t="s">
        <v>2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50"/>
      <c r="P3" s="48" t="s">
        <v>48</v>
      </c>
      <c r="Q3" s="48"/>
      <c r="R3" s="48"/>
      <c r="S3" s="48" t="s">
        <v>52</v>
      </c>
      <c r="T3" s="48"/>
      <c r="U3" s="48"/>
      <c r="V3" s="48"/>
      <c r="W3" s="48"/>
    </row>
    <row r="4" spans="1:24" ht="54" customHeight="1">
      <c r="A4" s="21" t="s">
        <v>5</v>
      </c>
      <c r="B4" s="21" t="s">
        <v>6</v>
      </c>
      <c r="C4" s="22" t="s">
        <v>7</v>
      </c>
      <c r="D4" s="22" t="s">
        <v>8</v>
      </c>
      <c r="E4" s="22" t="s">
        <v>9</v>
      </c>
      <c r="F4" s="22" t="s">
        <v>10</v>
      </c>
      <c r="G4" s="22" t="s">
        <v>11</v>
      </c>
      <c r="H4" s="22" t="s">
        <v>12</v>
      </c>
      <c r="I4" s="22" t="s">
        <v>13</v>
      </c>
      <c r="J4" s="22" t="s">
        <v>14</v>
      </c>
      <c r="K4" s="22" t="s">
        <v>15</v>
      </c>
      <c r="L4" s="22" t="s">
        <v>16</v>
      </c>
      <c r="M4" s="22" t="s">
        <v>17</v>
      </c>
      <c r="N4" s="22" t="s">
        <v>18</v>
      </c>
      <c r="O4" s="38" t="s">
        <v>47</v>
      </c>
      <c r="P4" s="20" t="s">
        <v>49</v>
      </c>
      <c r="Q4" s="20" t="s">
        <v>50</v>
      </c>
      <c r="R4" s="38" t="s">
        <v>51</v>
      </c>
      <c r="S4" s="21" t="s">
        <v>53</v>
      </c>
      <c r="T4" s="21" t="s">
        <v>20</v>
      </c>
      <c r="U4" s="21" t="s">
        <v>54</v>
      </c>
      <c r="V4" s="21" t="s">
        <v>55</v>
      </c>
      <c r="W4" s="39" t="s">
        <v>47</v>
      </c>
      <c r="X4" s="29" t="s">
        <v>56</v>
      </c>
    </row>
    <row r="5" spans="1:25" ht="30" customHeight="1">
      <c r="A5" s="30">
        <v>1</v>
      </c>
      <c r="B5" s="24" t="s">
        <v>25</v>
      </c>
      <c r="C5" s="24">
        <v>1</v>
      </c>
      <c r="D5" s="24">
        <v>1</v>
      </c>
      <c r="E5" s="24">
        <v>1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24">
        <v>0.75</v>
      </c>
      <c r="N5" s="24">
        <v>0.75</v>
      </c>
      <c r="O5" s="40">
        <f aca="true" t="shared" si="0" ref="O5:O12">N5+M5+L5+K5+J5+I5+H5+G5+F5+E5+D5+C5</f>
        <v>11.5</v>
      </c>
      <c r="P5" s="24">
        <v>9</v>
      </c>
      <c r="Q5" s="24">
        <v>9</v>
      </c>
      <c r="R5" s="40">
        <f aca="true" t="shared" si="1" ref="R5:R12">(P5+Q5)/2</f>
        <v>9</v>
      </c>
      <c r="S5" s="20">
        <v>2.5</v>
      </c>
      <c r="T5" s="20">
        <v>2.5</v>
      </c>
      <c r="U5" s="20">
        <v>2.5</v>
      </c>
      <c r="V5" s="20">
        <v>2.5</v>
      </c>
      <c r="W5" s="41">
        <f aca="true" t="shared" si="2" ref="W5:W12">V5+U5+T5+S5</f>
        <v>10</v>
      </c>
      <c r="X5" s="28">
        <f aca="true" t="shared" si="3" ref="X5:X12">W5+R5+O5</f>
        <v>30.5</v>
      </c>
      <c r="Y5" s="36">
        <v>1</v>
      </c>
    </row>
    <row r="6" spans="1:26" s="34" customFormat="1" ht="30" customHeight="1">
      <c r="A6" s="31">
        <v>2</v>
      </c>
      <c r="B6" s="32" t="s">
        <v>46</v>
      </c>
      <c r="C6" s="33">
        <v>1</v>
      </c>
      <c r="D6" s="33">
        <v>0.25</v>
      </c>
      <c r="E6" s="33">
        <v>0.25</v>
      </c>
      <c r="F6" s="33">
        <v>1</v>
      </c>
      <c r="G6" s="33">
        <v>1</v>
      </c>
      <c r="H6" s="33">
        <f>1.75/2</f>
        <v>0.875</v>
      </c>
      <c r="I6" s="33">
        <f>1.75/2</f>
        <v>0.875</v>
      </c>
      <c r="J6" s="33">
        <v>1</v>
      </c>
      <c r="K6" s="33">
        <v>1</v>
      </c>
      <c r="L6" s="33">
        <f>1.25/2</f>
        <v>0.625</v>
      </c>
      <c r="M6" s="33">
        <v>0.5</v>
      </c>
      <c r="N6" s="33">
        <v>1</v>
      </c>
      <c r="O6" s="42">
        <f t="shared" si="0"/>
        <v>9.375</v>
      </c>
      <c r="P6" s="33">
        <v>8.5</v>
      </c>
      <c r="Q6" s="33">
        <v>8.5</v>
      </c>
      <c r="R6" s="42">
        <f t="shared" si="1"/>
        <v>8.5</v>
      </c>
      <c r="S6" s="43">
        <v>2.5</v>
      </c>
      <c r="T6" s="43">
        <v>2.5</v>
      </c>
      <c r="U6" s="43">
        <v>2.5</v>
      </c>
      <c r="V6" s="43">
        <v>2.5</v>
      </c>
      <c r="W6" s="44">
        <f t="shared" si="2"/>
        <v>10</v>
      </c>
      <c r="X6" s="35">
        <f t="shared" si="3"/>
        <v>27.875</v>
      </c>
      <c r="Y6" s="37">
        <v>2</v>
      </c>
      <c r="Z6" s="37" t="s">
        <v>57</v>
      </c>
    </row>
    <row r="7" spans="1:26" s="34" customFormat="1" ht="30" customHeight="1">
      <c r="A7" s="31">
        <v>3</v>
      </c>
      <c r="B7" s="33" t="s">
        <v>45</v>
      </c>
      <c r="C7" s="33">
        <v>1</v>
      </c>
      <c r="D7" s="33">
        <v>0.25</v>
      </c>
      <c r="E7" s="33">
        <v>0.25</v>
      </c>
      <c r="F7" s="33">
        <v>1</v>
      </c>
      <c r="G7" s="33">
        <v>0.5</v>
      </c>
      <c r="H7" s="33">
        <f>1.75/2</f>
        <v>0.875</v>
      </c>
      <c r="I7" s="33">
        <v>1</v>
      </c>
      <c r="J7" s="33">
        <v>1</v>
      </c>
      <c r="K7" s="33">
        <f>1.75/2</f>
        <v>0.875</v>
      </c>
      <c r="L7" s="33">
        <v>1</v>
      </c>
      <c r="M7" s="33">
        <v>1</v>
      </c>
      <c r="N7" s="33">
        <v>1</v>
      </c>
      <c r="O7" s="42">
        <f t="shared" si="0"/>
        <v>9.75</v>
      </c>
      <c r="P7" s="33">
        <v>8</v>
      </c>
      <c r="Q7" s="33">
        <v>8</v>
      </c>
      <c r="R7" s="42">
        <f t="shared" si="1"/>
        <v>8</v>
      </c>
      <c r="S7" s="43">
        <v>2.5</v>
      </c>
      <c r="T7" s="43">
        <v>2.5</v>
      </c>
      <c r="U7" s="33">
        <v>1.25</v>
      </c>
      <c r="V7" s="43">
        <v>2.5</v>
      </c>
      <c r="W7" s="44">
        <f t="shared" si="2"/>
        <v>8.75</v>
      </c>
      <c r="X7" s="35">
        <f t="shared" si="3"/>
        <v>26.5</v>
      </c>
      <c r="Y7" s="37">
        <v>3</v>
      </c>
      <c r="Z7" s="37" t="s">
        <v>57</v>
      </c>
    </row>
    <row r="8" spans="1:25" ht="30" customHeight="1">
      <c r="A8" s="30">
        <v>5</v>
      </c>
      <c r="B8" s="25" t="s">
        <v>24</v>
      </c>
      <c r="C8" s="24">
        <v>1</v>
      </c>
      <c r="D8" s="24">
        <v>0.25</v>
      </c>
      <c r="E8" s="24">
        <v>0.25</v>
      </c>
      <c r="F8" s="24">
        <v>1</v>
      </c>
      <c r="G8" s="24">
        <f>1.75/2</f>
        <v>0.875</v>
      </c>
      <c r="H8" s="24">
        <v>1</v>
      </c>
      <c r="I8" s="24">
        <v>1</v>
      </c>
      <c r="J8" s="24">
        <v>1</v>
      </c>
      <c r="K8" s="24">
        <v>1</v>
      </c>
      <c r="L8" s="24">
        <v>1</v>
      </c>
      <c r="M8" s="24">
        <v>1</v>
      </c>
      <c r="N8" s="24">
        <v>0.75</v>
      </c>
      <c r="O8" s="40">
        <f t="shared" si="0"/>
        <v>10.125</v>
      </c>
      <c r="P8" s="24">
        <v>8</v>
      </c>
      <c r="Q8" s="24">
        <v>8.5</v>
      </c>
      <c r="R8" s="40">
        <f t="shared" si="1"/>
        <v>8.25</v>
      </c>
      <c r="S8" s="20">
        <v>2.5</v>
      </c>
      <c r="T8" s="24">
        <f>(1.25+2.5)/2</f>
        <v>1.875</v>
      </c>
      <c r="U8" s="24">
        <v>1.25</v>
      </c>
      <c r="V8" s="24">
        <v>2.5</v>
      </c>
      <c r="W8" s="41">
        <f t="shared" si="2"/>
        <v>8.125</v>
      </c>
      <c r="X8" s="28">
        <f t="shared" si="3"/>
        <v>26.5</v>
      </c>
      <c r="Y8" s="36">
        <v>2</v>
      </c>
    </row>
    <row r="9" spans="1:25" ht="30" customHeight="1">
      <c r="A9" s="30">
        <v>4</v>
      </c>
      <c r="B9" s="25" t="s">
        <v>23</v>
      </c>
      <c r="C9" s="24">
        <v>1</v>
      </c>
      <c r="D9" s="24">
        <v>0.25</v>
      </c>
      <c r="E9" s="24">
        <v>0.25</v>
      </c>
      <c r="F9" s="24">
        <v>1</v>
      </c>
      <c r="G9" s="24">
        <v>1</v>
      </c>
      <c r="H9" s="24">
        <v>1</v>
      </c>
      <c r="I9" s="24">
        <v>1</v>
      </c>
      <c r="J9" s="24">
        <v>1</v>
      </c>
      <c r="K9" s="24">
        <v>1</v>
      </c>
      <c r="L9" s="24">
        <v>1</v>
      </c>
      <c r="M9" s="24">
        <v>1</v>
      </c>
      <c r="N9" s="24">
        <v>0.5</v>
      </c>
      <c r="O9" s="40">
        <f t="shared" si="0"/>
        <v>10</v>
      </c>
      <c r="P9" s="24">
        <v>8</v>
      </c>
      <c r="Q9" s="24">
        <v>9</v>
      </c>
      <c r="R9" s="40">
        <f t="shared" si="1"/>
        <v>8.5</v>
      </c>
      <c r="S9" s="20">
        <v>1.25</v>
      </c>
      <c r="T9" s="20">
        <v>2.5</v>
      </c>
      <c r="U9" s="24">
        <v>1.25</v>
      </c>
      <c r="V9" s="24">
        <v>2.5</v>
      </c>
      <c r="W9" s="41">
        <f t="shared" si="2"/>
        <v>7.5</v>
      </c>
      <c r="X9" s="28">
        <f t="shared" si="3"/>
        <v>26</v>
      </c>
      <c r="Y9" s="36">
        <v>3</v>
      </c>
    </row>
    <row r="10" spans="1:25" ht="30" customHeight="1">
      <c r="A10" s="30">
        <v>6</v>
      </c>
      <c r="B10" s="25" t="s">
        <v>27</v>
      </c>
      <c r="C10" s="24">
        <v>1</v>
      </c>
      <c r="D10" s="24">
        <v>0.5</v>
      </c>
      <c r="E10" s="24">
        <v>0.25</v>
      </c>
      <c r="F10" s="24">
        <v>1</v>
      </c>
      <c r="G10" s="24">
        <v>1</v>
      </c>
      <c r="H10" s="24">
        <v>1</v>
      </c>
      <c r="I10" s="24">
        <v>1</v>
      </c>
      <c r="J10" s="24">
        <v>1</v>
      </c>
      <c r="K10" s="24">
        <v>1</v>
      </c>
      <c r="L10" s="24">
        <v>1</v>
      </c>
      <c r="M10" s="24">
        <v>1</v>
      </c>
      <c r="N10" s="24">
        <v>0.75</v>
      </c>
      <c r="O10" s="40">
        <f t="shared" si="0"/>
        <v>10.5</v>
      </c>
      <c r="P10" s="24">
        <v>8.7</v>
      </c>
      <c r="Q10" s="24">
        <v>8</v>
      </c>
      <c r="R10" s="40">
        <f t="shared" si="1"/>
        <v>8.35</v>
      </c>
      <c r="S10" s="20">
        <v>2.5</v>
      </c>
      <c r="T10" s="20">
        <v>2.5</v>
      </c>
      <c r="U10" s="24">
        <v>0</v>
      </c>
      <c r="V10" s="24">
        <v>1.25</v>
      </c>
      <c r="W10" s="41">
        <f t="shared" si="2"/>
        <v>6.25</v>
      </c>
      <c r="X10" s="28">
        <f t="shared" si="3"/>
        <v>25.1</v>
      </c>
      <c r="Y10" s="19">
        <v>6</v>
      </c>
    </row>
    <row r="11" spans="1:25" ht="30" customHeight="1">
      <c r="A11" s="30">
        <v>7</v>
      </c>
      <c r="B11" s="25" t="s">
        <v>29</v>
      </c>
      <c r="C11" s="24">
        <v>1</v>
      </c>
      <c r="D11" s="24">
        <v>0.5</v>
      </c>
      <c r="E11" s="24">
        <v>0.25</v>
      </c>
      <c r="F11" s="24">
        <v>1</v>
      </c>
      <c r="G11" s="24">
        <v>1</v>
      </c>
      <c r="H11" s="24">
        <v>1</v>
      </c>
      <c r="I11" s="24">
        <v>1</v>
      </c>
      <c r="J11" s="24">
        <v>0.75</v>
      </c>
      <c r="K11" s="24">
        <v>1</v>
      </c>
      <c r="L11" s="24">
        <v>1</v>
      </c>
      <c r="M11" s="24">
        <f>1.75/2</f>
        <v>0.875</v>
      </c>
      <c r="N11" s="24">
        <v>0.5</v>
      </c>
      <c r="O11" s="40">
        <f t="shared" si="0"/>
        <v>9.875</v>
      </c>
      <c r="P11" s="24">
        <v>7.5</v>
      </c>
      <c r="Q11" s="24">
        <v>7.5</v>
      </c>
      <c r="R11" s="40">
        <f t="shared" si="1"/>
        <v>7.5</v>
      </c>
      <c r="S11" s="20">
        <v>2.5</v>
      </c>
      <c r="T11" s="24">
        <v>1.25</v>
      </c>
      <c r="U11" s="24">
        <v>1.25</v>
      </c>
      <c r="V11" s="24">
        <v>1.25</v>
      </c>
      <c r="W11" s="41">
        <f t="shared" si="2"/>
        <v>6.25</v>
      </c>
      <c r="X11" s="28">
        <f t="shared" si="3"/>
        <v>23.625</v>
      </c>
      <c r="Y11" s="19">
        <v>7</v>
      </c>
    </row>
    <row r="12" spans="1:25" ht="30" customHeight="1">
      <c r="A12" s="30">
        <v>8</v>
      </c>
      <c r="B12" s="24" t="s">
        <v>26</v>
      </c>
      <c r="C12" s="24">
        <f>1.75/2</f>
        <v>0.875</v>
      </c>
      <c r="D12" s="24">
        <v>0.25</v>
      </c>
      <c r="E12" s="24">
        <v>0.25</v>
      </c>
      <c r="F12" s="24">
        <v>1</v>
      </c>
      <c r="G12" s="24">
        <v>1</v>
      </c>
      <c r="H12" s="24">
        <v>1</v>
      </c>
      <c r="I12" s="24">
        <v>1</v>
      </c>
      <c r="J12" s="24">
        <f>1.75/2</f>
        <v>0.875</v>
      </c>
      <c r="K12" s="24">
        <f>1.25/2</f>
        <v>0.625</v>
      </c>
      <c r="L12" s="24">
        <v>1</v>
      </c>
      <c r="M12" s="24">
        <v>0.5</v>
      </c>
      <c r="N12" s="24">
        <v>1</v>
      </c>
      <c r="O12" s="40">
        <f t="shared" si="0"/>
        <v>9.375</v>
      </c>
      <c r="P12" s="24">
        <v>7.8</v>
      </c>
      <c r="Q12" s="24">
        <v>8</v>
      </c>
      <c r="R12" s="40">
        <f t="shared" si="1"/>
        <v>7.9</v>
      </c>
      <c r="S12" s="20">
        <v>2.5</v>
      </c>
      <c r="T12" s="24">
        <v>1.25</v>
      </c>
      <c r="U12" s="24">
        <v>0</v>
      </c>
      <c r="V12" s="24">
        <v>2.5</v>
      </c>
      <c r="W12" s="41">
        <f t="shared" si="2"/>
        <v>6.25</v>
      </c>
      <c r="X12" s="28">
        <f t="shared" si="3"/>
        <v>23.525</v>
      </c>
      <c r="Y12" s="19">
        <v>8</v>
      </c>
    </row>
    <row r="13" spans="1:22" ht="30" customHeight="1">
      <c r="A13" s="46" t="s">
        <v>44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1:25" ht="30" customHeight="1">
      <c r="A14" s="30">
        <v>1</v>
      </c>
      <c r="B14" s="25" t="s">
        <v>34</v>
      </c>
      <c r="C14" s="24">
        <v>0.75</v>
      </c>
      <c r="D14" s="24">
        <v>0.5</v>
      </c>
      <c r="E14" s="24">
        <f>0.75/2</f>
        <v>0.375</v>
      </c>
      <c r="F14" s="24">
        <v>1</v>
      </c>
      <c r="G14" s="24">
        <v>1</v>
      </c>
      <c r="H14" s="24">
        <v>1</v>
      </c>
      <c r="I14" s="24">
        <v>1</v>
      </c>
      <c r="J14" s="24">
        <v>0.75</v>
      </c>
      <c r="K14" s="24">
        <v>0</v>
      </c>
      <c r="L14" s="24">
        <v>1</v>
      </c>
      <c r="M14" s="24">
        <v>1</v>
      </c>
      <c r="N14" s="24">
        <v>0.5</v>
      </c>
      <c r="O14" s="40">
        <f aca="true" t="shared" si="4" ref="O14:O21">N14+M14+L14+K14+J14+I14+H14+G14+F14+E14+D14+C14</f>
        <v>8.875</v>
      </c>
      <c r="P14" s="24">
        <v>6.5</v>
      </c>
      <c r="Q14" s="24">
        <v>7.5</v>
      </c>
      <c r="R14" s="40">
        <f aca="true" t="shared" si="5" ref="R14:R21">(P14+Q14)/2</f>
        <v>7</v>
      </c>
      <c r="S14" s="26"/>
      <c r="T14" s="26"/>
      <c r="U14" s="26"/>
      <c r="V14" s="26"/>
      <c r="W14" s="28">
        <f aca="true" t="shared" si="6" ref="W14:W21">V14+U14+T14+S14</f>
        <v>0</v>
      </c>
      <c r="X14" s="28">
        <f aca="true" t="shared" si="7" ref="X14:X21">R14+O14</f>
        <v>15.875</v>
      </c>
      <c r="Y14" s="36">
        <v>1</v>
      </c>
    </row>
    <row r="15" spans="1:25" ht="30" customHeight="1">
      <c r="A15" s="30">
        <v>2</v>
      </c>
      <c r="B15" s="25" t="s">
        <v>30</v>
      </c>
      <c r="C15" s="24">
        <v>1</v>
      </c>
      <c r="D15" s="24">
        <v>0.25</v>
      </c>
      <c r="E15" s="24">
        <v>0.25</v>
      </c>
      <c r="F15" s="24">
        <v>1</v>
      </c>
      <c r="G15" s="24">
        <v>1</v>
      </c>
      <c r="H15" s="24">
        <v>1</v>
      </c>
      <c r="I15" s="24">
        <v>1</v>
      </c>
      <c r="J15" s="24">
        <v>1</v>
      </c>
      <c r="K15" s="24">
        <v>0</v>
      </c>
      <c r="L15" s="24">
        <v>1</v>
      </c>
      <c r="M15" s="24">
        <v>1</v>
      </c>
      <c r="N15" s="24">
        <v>0.5</v>
      </c>
      <c r="O15" s="40">
        <f t="shared" si="4"/>
        <v>9</v>
      </c>
      <c r="P15" s="24">
        <v>6</v>
      </c>
      <c r="Q15" s="24">
        <v>7</v>
      </c>
      <c r="R15" s="40">
        <f t="shared" si="5"/>
        <v>6.5</v>
      </c>
      <c r="S15" s="26"/>
      <c r="T15" s="26"/>
      <c r="U15" s="26"/>
      <c r="V15" s="26"/>
      <c r="W15" s="28">
        <f t="shared" si="6"/>
        <v>0</v>
      </c>
      <c r="X15" s="28">
        <f t="shared" si="7"/>
        <v>15.5</v>
      </c>
      <c r="Y15" s="36">
        <v>2</v>
      </c>
    </row>
    <row r="16" spans="1:25" ht="30" customHeight="1">
      <c r="A16" s="30">
        <v>3</v>
      </c>
      <c r="B16" s="25" t="s">
        <v>36</v>
      </c>
      <c r="C16" s="24">
        <f>1.25/2</f>
        <v>0.625</v>
      </c>
      <c r="D16" s="24">
        <v>0.25</v>
      </c>
      <c r="E16" s="24">
        <v>0.25</v>
      </c>
      <c r="F16" s="24">
        <v>1</v>
      </c>
      <c r="G16" s="24">
        <v>1</v>
      </c>
      <c r="H16" s="24">
        <v>1</v>
      </c>
      <c r="I16" s="24">
        <v>1</v>
      </c>
      <c r="J16" s="24">
        <v>0.5</v>
      </c>
      <c r="K16" s="24">
        <v>1</v>
      </c>
      <c r="L16" s="24">
        <v>1</v>
      </c>
      <c r="M16" s="24">
        <v>0.75</v>
      </c>
      <c r="N16" s="24">
        <v>0.5</v>
      </c>
      <c r="O16" s="40">
        <f t="shared" si="4"/>
        <v>8.875</v>
      </c>
      <c r="P16" s="24">
        <v>6</v>
      </c>
      <c r="Q16" s="24">
        <v>6.5</v>
      </c>
      <c r="R16" s="40">
        <f t="shared" si="5"/>
        <v>6.25</v>
      </c>
      <c r="S16" s="26"/>
      <c r="T16" s="26"/>
      <c r="U16" s="26"/>
      <c r="V16" s="26"/>
      <c r="W16" s="28">
        <f t="shared" si="6"/>
        <v>0</v>
      </c>
      <c r="X16" s="28">
        <f t="shared" si="7"/>
        <v>15.125</v>
      </c>
      <c r="Y16" s="36">
        <v>3</v>
      </c>
    </row>
    <row r="17" spans="1:25" ht="30" customHeight="1">
      <c r="A17" s="30">
        <v>4</v>
      </c>
      <c r="B17" s="25" t="s">
        <v>40</v>
      </c>
      <c r="C17" s="24">
        <f>1.75/2</f>
        <v>0.875</v>
      </c>
      <c r="D17" s="24">
        <v>0.25</v>
      </c>
      <c r="E17" s="24">
        <v>0.25</v>
      </c>
      <c r="F17" s="24">
        <v>0.75</v>
      </c>
      <c r="G17" s="24">
        <v>1</v>
      </c>
      <c r="H17" s="24">
        <f>1.75/2</f>
        <v>0.875</v>
      </c>
      <c r="I17" s="24">
        <v>1</v>
      </c>
      <c r="J17" s="24">
        <v>0.75</v>
      </c>
      <c r="K17" s="24">
        <v>0</v>
      </c>
      <c r="L17" s="24">
        <v>1</v>
      </c>
      <c r="M17" s="24">
        <v>1</v>
      </c>
      <c r="N17" s="24">
        <v>0.75</v>
      </c>
      <c r="O17" s="40">
        <f t="shared" si="4"/>
        <v>8.5</v>
      </c>
      <c r="P17" s="24">
        <v>5.5</v>
      </c>
      <c r="Q17" s="24">
        <v>6</v>
      </c>
      <c r="R17" s="40">
        <f t="shared" si="5"/>
        <v>5.75</v>
      </c>
      <c r="S17" s="26"/>
      <c r="T17" s="26"/>
      <c r="U17" s="26"/>
      <c r="V17" s="26"/>
      <c r="W17" s="28">
        <f t="shared" si="6"/>
        <v>0</v>
      </c>
      <c r="X17" s="28">
        <f t="shared" si="7"/>
        <v>14.25</v>
      </c>
      <c r="Y17" s="19">
        <v>4</v>
      </c>
    </row>
    <row r="18" spans="1:25" ht="30" customHeight="1">
      <c r="A18" s="30">
        <v>5</v>
      </c>
      <c r="B18" s="25" t="s">
        <v>37</v>
      </c>
      <c r="C18" s="24">
        <f>0.75/2</f>
        <v>0.375</v>
      </c>
      <c r="D18" s="24">
        <v>0.25</v>
      </c>
      <c r="E18" s="24">
        <v>0.25</v>
      </c>
      <c r="F18" s="24">
        <v>1</v>
      </c>
      <c r="G18" s="24">
        <f>1.75/2</f>
        <v>0.875</v>
      </c>
      <c r="H18" s="24">
        <f>1.75/2</f>
        <v>0.875</v>
      </c>
      <c r="I18" s="24">
        <v>1</v>
      </c>
      <c r="J18" s="24">
        <v>1</v>
      </c>
      <c r="K18" s="24">
        <v>0</v>
      </c>
      <c r="L18" s="24">
        <v>1</v>
      </c>
      <c r="M18" s="24">
        <v>0.5</v>
      </c>
      <c r="N18" s="24">
        <v>0.75</v>
      </c>
      <c r="O18" s="40">
        <f t="shared" si="4"/>
        <v>7.875</v>
      </c>
      <c r="P18" s="24">
        <v>5.5</v>
      </c>
      <c r="Q18" s="24">
        <v>6.5</v>
      </c>
      <c r="R18" s="40">
        <f t="shared" si="5"/>
        <v>6</v>
      </c>
      <c r="S18" s="26"/>
      <c r="T18" s="26"/>
      <c r="U18" s="26"/>
      <c r="V18" s="26"/>
      <c r="W18" s="28">
        <f t="shared" si="6"/>
        <v>0</v>
      </c>
      <c r="X18" s="28">
        <f t="shared" si="7"/>
        <v>13.875</v>
      </c>
      <c r="Y18" s="19">
        <v>5</v>
      </c>
    </row>
    <row r="19" spans="1:25" ht="30" customHeight="1">
      <c r="A19" s="30">
        <v>6</v>
      </c>
      <c r="B19" s="25" t="s">
        <v>33</v>
      </c>
      <c r="C19" s="24">
        <f>0.75/2</f>
        <v>0.375</v>
      </c>
      <c r="D19" s="24">
        <v>0.25</v>
      </c>
      <c r="E19" s="24">
        <v>0.25</v>
      </c>
      <c r="F19" s="24">
        <v>1</v>
      </c>
      <c r="G19" s="24">
        <v>0.75</v>
      </c>
      <c r="H19" s="24">
        <v>0.75</v>
      </c>
      <c r="I19" s="24">
        <v>1</v>
      </c>
      <c r="J19" s="24">
        <v>0.75</v>
      </c>
      <c r="K19" s="24">
        <v>0</v>
      </c>
      <c r="L19" s="24">
        <v>1</v>
      </c>
      <c r="M19" s="24">
        <v>0.75</v>
      </c>
      <c r="N19" s="24">
        <v>0.5</v>
      </c>
      <c r="O19" s="40">
        <f t="shared" si="4"/>
        <v>7.375</v>
      </c>
      <c r="P19" s="24">
        <v>5.5</v>
      </c>
      <c r="Q19" s="24">
        <v>6.5</v>
      </c>
      <c r="R19" s="40">
        <f t="shared" si="5"/>
        <v>6</v>
      </c>
      <c r="S19" s="26"/>
      <c r="T19" s="26"/>
      <c r="U19" s="26"/>
      <c r="V19" s="26"/>
      <c r="W19" s="28">
        <f t="shared" si="6"/>
        <v>0</v>
      </c>
      <c r="X19" s="28">
        <f t="shared" si="7"/>
        <v>13.375</v>
      </c>
      <c r="Y19" s="19">
        <v>6</v>
      </c>
    </row>
    <row r="20" spans="1:25" ht="30" customHeight="1">
      <c r="A20" s="30">
        <v>7</v>
      </c>
      <c r="B20" s="25" t="s">
        <v>38</v>
      </c>
      <c r="C20" s="24">
        <v>0.5</v>
      </c>
      <c r="D20" s="24">
        <v>0.25</v>
      </c>
      <c r="E20" s="24">
        <v>0.25</v>
      </c>
      <c r="F20" s="24">
        <v>1</v>
      </c>
      <c r="G20" s="24">
        <f>1.75/2</f>
        <v>0.875</v>
      </c>
      <c r="H20" s="24">
        <v>0.75</v>
      </c>
      <c r="I20" s="24">
        <v>1</v>
      </c>
      <c r="J20" s="24">
        <v>1</v>
      </c>
      <c r="K20" s="24">
        <v>0.75</v>
      </c>
      <c r="L20" s="24">
        <v>0.25</v>
      </c>
      <c r="M20" s="24">
        <v>0.5</v>
      </c>
      <c r="N20" s="24">
        <v>0.25</v>
      </c>
      <c r="O20" s="40">
        <f t="shared" si="4"/>
        <v>7.375</v>
      </c>
      <c r="P20" s="24">
        <v>5.5</v>
      </c>
      <c r="Q20" s="24">
        <v>6</v>
      </c>
      <c r="R20" s="40">
        <f t="shared" si="5"/>
        <v>5.75</v>
      </c>
      <c r="S20" s="26"/>
      <c r="T20" s="26"/>
      <c r="U20" s="26"/>
      <c r="V20" s="26"/>
      <c r="W20" s="28">
        <f t="shared" si="6"/>
        <v>0</v>
      </c>
      <c r="X20" s="28">
        <f t="shared" si="7"/>
        <v>13.125</v>
      </c>
      <c r="Y20" s="19">
        <v>7</v>
      </c>
    </row>
    <row r="21" spans="1:25" ht="30" customHeight="1">
      <c r="A21" s="30">
        <v>8</v>
      </c>
      <c r="B21" s="27" t="s">
        <v>39</v>
      </c>
      <c r="C21" s="24">
        <v>1</v>
      </c>
      <c r="D21" s="24">
        <v>0.25</v>
      </c>
      <c r="E21" s="24">
        <v>0.25</v>
      </c>
      <c r="F21" s="24">
        <v>0.75</v>
      </c>
      <c r="G21" s="24">
        <v>1</v>
      </c>
      <c r="H21" s="24">
        <f>1.75/2</f>
        <v>0.875</v>
      </c>
      <c r="I21" s="24">
        <f>1.25/2</f>
        <v>0.625</v>
      </c>
      <c r="J21" s="24">
        <f>1.75/2</f>
        <v>0.875</v>
      </c>
      <c r="K21" s="24">
        <v>0</v>
      </c>
      <c r="L21" s="24">
        <v>1</v>
      </c>
      <c r="M21" s="24">
        <v>0.5</v>
      </c>
      <c r="N21" s="24">
        <v>0.25</v>
      </c>
      <c r="O21" s="40">
        <f t="shared" si="4"/>
        <v>7.375</v>
      </c>
      <c r="P21" s="24">
        <v>4</v>
      </c>
      <c r="Q21" s="24">
        <v>5.5</v>
      </c>
      <c r="R21" s="40">
        <f t="shared" si="5"/>
        <v>4.75</v>
      </c>
      <c r="S21" s="26"/>
      <c r="T21" s="26"/>
      <c r="U21" s="26"/>
      <c r="V21" s="26"/>
      <c r="W21" s="28">
        <f t="shared" si="6"/>
        <v>0</v>
      </c>
      <c r="X21" s="28">
        <f t="shared" si="7"/>
        <v>12.125</v>
      </c>
      <c r="Y21" s="19">
        <v>8</v>
      </c>
    </row>
  </sheetData>
  <mergeCells count="4">
    <mergeCell ref="A13:V13"/>
    <mergeCell ref="P3:R3"/>
    <mergeCell ref="S3:W3"/>
    <mergeCell ref="C3:O3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H11" sqref="H11"/>
    </sheetView>
  </sheetViews>
  <sheetFormatPr defaultColWidth="9.00390625" defaultRowHeight="12.75"/>
  <cols>
    <col min="1" max="1" width="6.375" style="0" customWidth="1"/>
    <col min="2" max="2" width="23.625" style="13" customWidth="1"/>
    <col min="4" max="4" width="5.75390625" style="0" customWidth="1"/>
    <col min="5" max="5" width="1.625" style="0" hidden="1" customWidth="1"/>
    <col min="6" max="6" width="6.125" style="0" hidden="1" customWidth="1"/>
    <col min="7" max="7" width="9.125" style="0" hidden="1" customWidth="1"/>
    <col min="10" max="10" width="8.25390625" style="0" customWidth="1"/>
    <col min="12" max="12" width="8.00390625" style="0" customWidth="1"/>
    <col min="13" max="13" width="8.375" style="0" customWidth="1"/>
  </cols>
  <sheetData>
    <row r="1" ht="20.25">
      <c r="A1" s="1" t="s">
        <v>0</v>
      </c>
    </row>
    <row r="2" ht="20.25">
      <c r="A2" s="1" t="s">
        <v>1</v>
      </c>
    </row>
    <row r="3" spans="1:12" ht="15">
      <c r="A3" s="2"/>
      <c r="B3" s="14"/>
      <c r="C3" s="51" t="s">
        <v>3</v>
      </c>
      <c r="D3" s="51"/>
      <c r="E3" s="51"/>
      <c r="F3" s="51"/>
      <c r="G3" s="51"/>
      <c r="H3" s="59" t="s">
        <v>43</v>
      </c>
      <c r="I3" s="56" t="s">
        <v>4</v>
      </c>
      <c r="J3" s="57"/>
      <c r="K3" s="57"/>
      <c r="L3" s="58"/>
    </row>
    <row r="4" spans="1:13" ht="43.5" customHeight="1">
      <c r="A4" s="8" t="s">
        <v>5</v>
      </c>
      <c r="B4" s="15" t="s">
        <v>6</v>
      </c>
      <c r="C4" s="52"/>
      <c r="D4" s="52"/>
      <c r="E4" s="52"/>
      <c r="F4" s="52"/>
      <c r="G4" s="52"/>
      <c r="H4" s="60"/>
      <c r="I4" s="4" t="s">
        <v>19</v>
      </c>
      <c r="J4" s="4" t="s">
        <v>20</v>
      </c>
      <c r="K4" s="4" t="s">
        <v>21</v>
      </c>
      <c r="L4" s="3" t="s">
        <v>22</v>
      </c>
      <c r="M4" s="9" t="s">
        <v>42</v>
      </c>
    </row>
    <row r="5" spans="1:13" ht="30" customHeight="1">
      <c r="A5" s="5"/>
      <c r="B5" s="10" t="s">
        <v>23</v>
      </c>
      <c r="C5" s="53"/>
      <c r="D5" s="54"/>
      <c r="E5" s="54"/>
      <c r="F5" s="54"/>
      <c r="G5" s="55"/>
      <c r="H5" s="18"/>
      <c r="I5" s="5"/>
      <c r="J5" s="5"/>
      <c r="K5" s="5"/>
      <c r="L5" s="5"/>
      <c r="M5" s="7"/>
    </row>
    <row r="6" spans="1:13" ht="30" customHeight="1">
      <c r="A6" s="5"/>
      <c r="B6" s="10" t="s">
        <v>24</v>
      </c>
      <c r="C6" s="53"/>
      <c r="D6" s="54"/>
      <c r="E6" s="54"/>
      <c r="F6" s="54"/>
      <c r="G6" s="55"/>
      <c r="H6" s="6"/>
      <c r="I6" s="5"/>
      <c r="J6" s="5"/>
      <c r="K6" s="5"/>
      <c r="L6" s="5"/>
      <c r="M6" s="7"/>
    </row>
    <row r="7" spans="1:13" ht="30" customHeight="1">
      <c r="A7" s="5"/>
      <c r="B7" s="16" t="s">
        <v>25</v>
      </c>
      <c r="C7" s="53"/>
      <c r="D7" s="54"/>
      <c r="E7" s="54"/>
      <c r="F7" s="54"/>
      <c r="G7" s="55"/>
      <c r="H7" s="6"/>
      <c r="I7" s="5"/>
      <c r="J7" s="5"/>
      <c r="K7" s="5"/>
      <c r="L7" s="5"/>
      <c r="M7" s="7"/>
    </row>
    <row r="8" spans="1:13" ht="30" customHeight="1">
      <c r="A8" s="5"/>
      <c r="B8" s="16" t="s">
        <v>26</v>
      </c>
      <c r="C8" s="53"/>
      <c r="D8" s="54"/>
      <c r="E8" s="54"/>
      <c r="F8" s="54"/>
      <c r="G8" s="55"/>
      <c r="H8" s="6"/>
      <c r="I8" s="5"/>
      <c r="J8" s="5"/>
      <c r="K8" s="5"/>
      <c r="L8" s="5"/>
      <c r="M8" s="7"/>
    </row>
    <row r="9" spans="1:13" ht="30" customHeight="1">
      <c r="A9" s="5"/>
      <c r="B9" s="10" t="s">
        <v>27</v>
      </c>
      <c r="C9" s="53"/>
      <c r="D9" s="54"/>
      <c r="E9" s="54"/>
      <c r="F9" s="54"/>
      <c r="G9" s="55"/>
      <c r="H9" s="6"/>
      <c r="I9" s="5"/>
      <c r="J9" s="5"/>
      <c r="K9" s="5"/>
      <c r="L9" s="5"/>
      <c r="M9" s="7"/>
    </row>
    <row r="10" spans="1:13" ht="30" customHeight="1">
      <c r="A10" s="5"/>
      <c r="B10" s="10" t="s">
        <v>28</v>
      </c>
      <c r="C10" s="53"/>
      <c r="D10" s="54"/>
      <c r="E10" s="54"/>
      <c r="F10" s="54"/>
      <c r="G10" s="55"/>
      <c r="H10" s="6"/>
      <c r="I10" s="5"/>
      <c r="J10" s="5"/>
      <c r="K10" s="5"/>
      <c r="L10" s="5"/>
      <c r="M10" s="7"/>
    </row>
    <row r="11" spans="1:13" ht="30" customHeight="1">
      <c r="A11" s="5"/>
      <c r="B11" s="10" t="s">
        <v>29</v>
      </c>
      <c r="C11" s="53"/>
      <c r="D11" s="54"/>
      <c r="E11" s="54"/>
      <c r="F11" s="54"/>
      <c r="G11" s="55"/>
      <c r="H11" s="6"/>
      <c r="I11" s="5"/>
      <c r="J11" s="5"/>
      <c r="K11" s="5"/>
      <c r="L11" s="5"/>
      <c r="M11" s="7"/>
    </row>
    <row r="12" spans="1:13" ht="30" customHeight="1">
      <c r="A12" s="5"/>
      <c r="B12" s="10" t="s">
        <v>30</v>
      </c>
      <c r="C12" s="53"/>
      <c r="D12" s="54"/>
      <c r="E12" s="54"/>
      <c r="F12" s="54"/>
      <c r="G12" s="55"/>
      <c r="H12" s="6"/>
      <c r="I12" s="5"/>
      <c r="J12" s="5"/>
      <c r="K12" s="5"/>
      <c r="L12" s="5"/>
      <c r="M12" s="7"/>
    </row>
    <row r="13" spans="1:13" ht="30" customHeight="1">
      <c r="A13" s="5"/>
      <c r="B13" s="10" t="s">
        <v>31</v>
      </c>
      <c r="C13" s="53"/>
      <c r="D13" s="54"/>
      <c r="E13" s="54"/>
      <c r="F13" s="54"/>
      <c r="G13" s="55"/>
      <c r="H13" s="6"/>
      <c r="I13" s="7"/>
      <c r="J13" s="7"/>
      <c r="K13" s="7"/>
      <c r="L13" s="7"/>
      <c r="M13" s="7"/>
    </row>
    <row r="14" spans="1:13" ht="30" customHeight="1">
      <c r="A14" s="5"/>
      <c r="B14" s="10" t="s">
        <v>32</v>
      </c>
      <c r="C14" s="53"/>
      <c r="D14" s="54"/>
      <c r="E14" s="54"/>
      <c r="F14" s="54"/>
      <c r="G14" s="55"/>
      <c r="H14" s="6"/>
      <c r="I14" s="7"/>
      <c r="J14" s="7"/>
      <c r="K14" s="7"/>
      <c r="L14" s="7"/>
      <c r="M14" s="7"/>
    </row>
    <row r="15" spans="1:13" ht="30" customHeight="1">
      <c r="A15" s="5"/>
      <c r="B15" s="10" t="s">
        <v>33</v>
      </c>
      <c r="C15" s="53"/>
      <c r="D15" s="54"/>
      <c r="E15" s="54"/>
      <c r="F15" s="54"/>
      <c r="G15" s="55"/>
      <c r="H15" s="6"/>
      <c r="I15" s="7"/>
      <c r="J15" s="7"/>
      <c r="K15" s="7"/>
      <c r="L15" s="7"/>
      <c r="M15" s="7"/>
    </row>
    <row r="16" spans="1:13" ht="30" customHeight="1">
      <c r="A16" s="5"/>
      <c r="B16" s="10" t="s">
        <v>34</v>
      </c>
      <c r="C16" s="53"/>
      <c r="D16" s="54"/>
      <c r="E16" s="54"/>
      <c r="F16" s="54"/>
      <c r="G16" s="55"/>
      <c r="H16" s="6"/>
      <c r="I16" s="7"/>
      <c r="J16" s="7"/>
      <c r="K16" s="7"/>
      <c r="L16" s="7"/>
      <c r="M16" s="7"/>
    </row>
    <row r="17" spans="1:13" ht="30" customHeight="1">
      <c r="A17" s="5"/>
      <c r="B17" s="10" t="s">
        <v>35</v>
      </c>
      <c r="C17" s="53"/>
      <c r="D17" s="54"/>
      <c r="E17" s="54"/>
      <c r="F17" s="54"/>
      <c r="G17" s="55"/>
      <c r="H17" s="6"/>
      <c r="I17" s="7"/>
      <c r="J17" s="7"/>
      <c r="K17" s="7"/>
      <c r="L17" s="7"/>
      <c r="M17" s="7"/>
    </row>
    <row r="18" spans="1:13" ht="30" customHeight="1">
      <c r="A18" s="5"/>
      <c r="B18" s="10" t="s">
        <v>36</v>
      </c>
      <c r="C18" s="53"/>
      <c r="D18" s="54"/>
      <c r="E18" s="54"/>
      <c r="F18" s="54"/>
      <c r="G18" s="55"/>
      <c r="H18" s="6"/>
      <c r="I18" s="7"/>
      <c r="J18" s="7"/>
      <c r="K18" s="7"/>
      <c r="L18" s="7"/>
      <c r="M18" s="7"/>
    </row>
    <row r="19" spans="1:13" ht="30" customHeight="1">
      <c r="A19" s="5"/>
      <c r="B19" s="10" t="s">
        <v>37</v>
      </c>
      <c r="C19" s="53"/>
      <c r="D19" s="54"/>
      <c r="E19" s="54"/>
      <c r="F19" s="54"/>
      <c r="G19" s="55"/>
      <c r="H19" s="6"/>
      <c r="I19" s="7"/>
      <c r="J19" s="7"/>
      <c r="K19" s="7"/>
      <c r="L19" s="7"/>
      <c r="M19" s="7"/>
    </row>
    <row r="20" spans="1:13" ht="30" customHeight="1">
      <c r="A20" s="5"/>
      <c r="B20" s="10" t="s">
        <v>38</v>
      </c>
      <c r="C20" s="53"/>
      <c r="D20" s="54"/>
      <c r="E20" s="54"/>
      <c r="F20" s="54"/>
      <c r="G20" s="55"/>
      <c r="H20" s="6"/>
      <c r="I20" s="7"/>
      <c r="J20" s="7"/>
      <c r="K20" s="7"/>
      <c r="L20" s="7"/>
      <c r="M20" s="7"/>
    </row>
    <row r="21" spans="1:13" ht="30" customHeight="1">
      <c r="A21" s="5"/>
      <c r="B21" s="11" t="s">
        <v>39</v>
      </c>
      <c r="C21" s="53"/>
      <c r="D21" s="54"/>
      <c r="E21" s="54"/>
      <c r="F21" s="54"/>
      <c r="G21" s="55"/>
      <c r="H21" s="6"/>
      <c r="I21" s="7"/>
      <c r="J21" s="7"/>
      <c r="K21" s="7"/>
      <c r="L21" s="7"/>
      <c r="M21" s="7"/>
    </row>
    <row r="22" spans="1:13" ht="30" customHeight="1">
      <c r="A22" s="5"/>
      <c r="B22" s="10" t="s">
        <v>40</v>
      </c>
      <c r="C22" s="53"/>
      <c r="D22" s="54"/>
      <c r="E22" s="54"/>
      <c r="F22" s="54"/>
      <c r="G22" s="55"/>
      <c r="H22" s="6"/>
      <c r="I22" s="7"/>
      <c r="J22" s="7"/>
      <c r="K22" s="7"/>
      <c r="L22" s="7"/>
      <c r="M22" s="7"/>
    </row>
    <row r="23" spans="1:13" ht="30" customHeight="1">
      <c r="A23" s="5"/>
      <c r="B23" s="12" t="s">
        <v>41</v>
      </c>
      <c r="C23" s="53"/>
      <c r="D23" s="54"/>
      <c r="E23" s="54"/>
      <c r="F23" s="54"/>
      <c r="G23" s="55"/>
      <c r="H23" s="6"/>
      <c r="I23" s="7"/>
      <c r="J23" s="7"/>
      <c r="K23" s="7"/>
      <c r="L23" s="7"/>
      <c r="M23" s="7"/>
    </row>
    <row r="24" spans="1:13" ht="30" customHeight="1">
      <c r="A24" s="7"/>
      <c r="B24" s="17"/>
      <c r="C24" s="53"/>
      <c r="D24" s="54"/>
      <c r="E24" s="54"/>
      <c r="F24" s="54"/>
      <c r="G24" s="55"/>
      <c r="H24" s="6"/>
      <c r="I24" s="7"/>
      <c r="J24" s="7"/>
      <c r="K24" s="7"/>
      <c r="L24" s="7"/>
      <c r="M24" s="7"/>
    </row>
    <row r="25" spans="1:13" ht="30" customHeight="1">
      <c r="A25" s="7"/>
      <c r="B25" s="17"/>
      <c r="C25" s="53"/>
      <c r="D25" s="54"/>
      <c r="E25" s="54"/>
      <c r="F25" s="54"/>
      <c r="G25" s="55"/>
      <c r="H25" s="6"/>
      <c r="I25" s="7"/>
      <c r="J25" s="7"/>
      <c r="K25" s="7"/>
      <c r="L25" s="7"/>
      <c r="M25" s="7"/>
    </row>
  </sheetData>
  <mergeCells count="24"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C3:G4"/>
    <mergeCell ref="C5:G5"/>
    <mergeCell ref="I3:L3"/>
    <mergeCell ref="H3:H4"/>
  </mergeCells>
  <printOptions/>
  <pageMargins left="0.1968503937007874" right="0.1968503937007874" top="0.1968503937007874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2016-02-01T06:49:13Z</cp:lastPrinted>
  <dcterms:created xsi:type="dcterms:W3CDTF">2016-01-29T06:16:16Z</dcterms:created>
  <dcterms:modified xsi:type="dcterms:W3CDTF">2016-02-01T06:55:12Z</dcterms:modified>
  <cp:category/>
  <cp:version/>
  <cp:contentType/>
  <cp:contentStatus/>
</cp:coreProperties>
</file>